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32.252\shares\docs\Учебные планы\Учебный год 2025-2026\"/>
    </mc:Choice>
  </mc:AlternateContent>
  <bookViews>
    <workbookView xWindow="0" yWindow="0" windowWidth="23256" windowHeight="9600" activeTab="3"/>
  </bookViews>
  <sheets>
    <sheet name="Титул" sheetId="8" r:id="rId1"/>
    <sheet name="КУГ" sheetId="7" r:id="rId2"/>
    <sheet name="Учебный план" sheetId="1" r:id="rId3"/>
    <sheet name="Пром.аттестация" sheetId="6" r:id="rId4"/>
  </sheets>
  <calcPr calcId="162913"/>
</workbook>
</file>

<file path=xl/calcChain.xml><?xml version="1.0" encoding="utf-8"?>
<calcChain xmlns="http://schemas.openxmlformats.org/spreadsheetml/2006/main">
  <c r="AT36" i="7" l="1"/>
  <c r="AJ35" i="7"/>
  <c r="AJ36" i="7" s="1"/>
  <c r="AL36" i="7"/>
  <c r="AC36" i="7"/>
  <c r="AH36" i="7"/>
  <c r="B35" i="7"/>
  <c r="AX35" i="7" s="1"/>
  <c r="AX36" i="7" s="1"/>
  <c r="B34" i="7"/>
  <c r="B33" i="7"/>
  <c r="B36" i="7" s="1"/>
  <c r="BJ100" i="1"/>
  <c r="BJ99" i="1"/>
  <c r="BJ98" i="1"/>
  <c r="BJ97" i="1"/>
  <c r="AO94" i="1"/>
  <c r="AI91" i="1"/>
  <c r="AU95" i="1"/>
  <c r="AQ104" i="1"/>
  <c r="AQ103" i="1"/>
  <c r="R91" i="1" l="1"/>
  <c r="S91" i="1"/>
  <c r="AU98" i="1" l="1"/>
  <c r="AG100" i="1"/>
  <c r="AG99" i="1"/>
  <c r="AG98" i="1"/>
  <c r="AG97" i="1"/>
  <c r="BD94" i="1"/>
  <c r="AW94" i="1"/>
  <c r="BL104" i="1" s="1"/>
  <c r="BD96" i="1"/>
  <c r="BJ96" i="1" s="1"/>
  <c r="BD95" i="1"/>
  <c r="BJ95" i="1" s="1"/>
  <c r="BL95" i="1" s="1"/>
  <c r="AU96" i="1"/>
  <c r="AU94" i="1"/>
  <c r="AG94" i="1"/>
  <c r="H91" i="1"/>
  <c r="BF91" i="1"/>
  <c r="AQ91" i="1"/>
  <c r="BJ94" i="1" l="1"/>
  <c r="BL96" i="1"/>
  <c r="U91" i="1"/>
  <c r="V91" i="1"/>
  <c r="W91" i="1"/>
  <c r="X91" i="1"/>
  <c r="Z91" i="1"/>
  <c r="AA91" i="1"/>
  <c r="AC91" i="1"/>
  <c r="AD91" i="1"/>
  <c r="AE91" i="1"/>
  <c r="AF91" i="1"/>
  <c r="AG91" i="1"/>
  <c r="AH91" i="1"/>
  <c r="AJ91" i="1"/>
  <c r="AK91" i="1"/>
  <c r="AL91" i="1"/>
  <c r="AM91" i="1"/>
  <c r="AO91" i="1"/>
  <c r="AP91" i="1"/>
  <c r="AR91" i="1"/>
  <c r="AS91" i="1"/>
  <c r="AT91" i="1"/>
  <c r="AU91" i="1"/>
  <c r="AV91" i="1"/>
  <c r="AX91" i="1"/>
  <c r="AY91" i="1"/>
  <c r="AZ91" i="1"/>
  <c r="BA91" i="1"/>
  <c r="BB91" i="1"/>
  <c r="BD91" i="1"/>
  <c r="BE91" i="1"/>
  <c r="BG91" i="1"/>
  <c r="BH91" i="1"/>
  <c r="BI91" i="1"/>
  <c r="BK91" i="1"/>
  <c r="BL94" i="1" l="1"/>
  <c r="BL102" i="1"/>
  <c r="BL97" i="1"/>
  <c r="BL98" i="1"/>
  <c r="BL99" i="1"/>
  <c r="BL100" i="1"/>
  <c r="BL90" i="1"/>
  <c r="BL75" i="1"/>
  <c r="AW91" i="1"/>
  <c r="BL91" i="1" l="1"/>
  <c r="AB91" i="1"/>
  <c r="T91" i="1"/>
  <c r="AC20" i="1"/>
  <c r="AD20" i="1"/>
  <c r="U20" i="1"/>
  <c r="V20" i="1"/>
  <c r="AE20" i="1"/>
  <c r="AH20" i="1"/>
  <c r="Z20" i="1"/>
  <c r="AA20" i="1"/>
  <c r="AB20" i="1"/>
  <c r="T20" i="1"/>
  <c r="K91" i="1" l="1"/>
  <c r="O91" i="1" l="1"/>
  <c r="P91" i="1"/>
  <c r="J91" i="1"/>
  <c r="Q91" i="1" l="1"/>
  <c r="Q21" i="1"/>
  <c r="H20" i="1" l="1"/>
  <c r="H21" i="1" l="1"/>
</calcChain>
</file>

<file path=xl/sharedStrings.xml><?xml version="1.0" encoding="utf-8"?>
<sst xmlns="http://schemas.openxmlformats.org/spreadsheetml/2006/main" count="723" uniqueCount="442">
  <si>
    <t>Индекс</t>
  </si>
  <si>
    <t>История</t>
  </si>
  <si>
    <t>Иностранный язык в профессиональной деятельности</t>
  </si>
  <si>
    <t>Физическая культура</t>
  </si>
  <si>
    <t>Химия</t>
  </si>
  <si>
    <t>ОП. 00</t>
  </si>
  <si>
    <t>Общепрофессиональный цикл</t>
  </si>
  <si>
    <t>ОП.03</t>
  </si>
  <si>
    <t>ОП.04</t>
  </si>
  <si>
    <t>ОП.05</t>
  </si>
  <si>
    <t>ОП.06</t>
  </si>
  <si>
    <t>ОП.07</t>
  </si>
  <si>
    <t>ОП.08</t>
  </si>
  <si>
    <t>Охрана труда</t>
  </si>
  <si>
    <t>Безопасность жизнедеятельности</t>
  </si>
  <si>
    <t>П.00</t>
  </si>
  <si>
    <t>Профессиональный цикл</t>
  </si>
  <si>
    <t>ПМ. 01</t>
  </si>
  <si>
    <t>МДК.01.01</t>
  </si>
  <si>
    <t>МДК.01.02</t>
  </si>
  <si>
    <t>Учебная практика</t>
  </si>
  <si>
    <t>ПМ 02</t>
  </si>
  <si>
    <t>МДК.02.01</t>
  </si>
  <si>
    <t>МДК.02.02</t>
  </si>
  <si>
    <t>МДК.03.01</t>
  </si>
  <si>
    <t>Промежуточная аттестация</t>
  </si>
  <si>
    <t>ГИА.00</t>
  </si>
  <si>
    <t>Государственная итоговая аттестация</t>
  </si>
  <si>
    <t>Итого</t>
  </si>
  <si>
    <t>Всего</t>
  </si>
  <si>
    <t>Математика</t>
  </si>
  <si>
    <t>ОП.01</t>
  </si>
  <si>
    <t>ОП.02</t>
  </si>
  <si>
    <t>ПП</t>
  </si>
  <si>
    <t>УП. 01</t>
  </si>
  <si>
    <t>ПП. 01</t>
  </si>
  <si>
    <t>УП. 02</t>
  </si>
  <si>
    <t>ПП. 02</t>
  </si>
  <si>
    <t>Обучение по дисциплинам и междисциплинарным курсам</t>
  </si>
  <si>
    <t>Производственная практика (по профилю специальности)</t>
  </si>
  <si>
    <t>Каникулы</t>
  </si>
  <si>
    <t>Иностранный язык</t>
  </si>
  <si>
    <t>География</t>
  </si>
  <si>
    <t>Физика</t>
  </si>
  <si>
    <t>О.00</t>
  </si>
  <si>
    <t>Общеобразовательный цикл</t>
  </si>
  <si>
    <t>Русский язык</t>
  </si>
  <si>
    <t>Литература</t>
  </si>
  <si>
    <t>Информатика</t>
  </si>
  <si>
    <t>Биология</t>
  </si>
  <si>
    <t>Основы исследовательского проектирования</t>
  </si>
  <si>
    <t>Экологические основы природопользования</t>
  </si>
  <si>
    <t>МИНИСТЕРСТВО ОБРАЗОВАНИЯ ИРКУТСКОЙ ОБЛАСТИ</t>
  </si>
  <si>
    <t xml:space="preserve">ГОСУДАРСТВЕННОЕ АВТОНОМНОЕ ПРОФЕССИОНАЛЬНОЕ ОБРАЗОВАТЕЛЬНОЕ </t>
  </si>
  <si>
    <t>УЧРЕЖДЕНИЕ ИРКУТСКОЙ ОБЛАСТИ</t>
  </si>
  <si>
    <t xml:space="preserve"> "ИРКУТСКИЙ ТЕХНИКУМ ИНДУСТРИИ ПИТАНИЯ"</t>
  </si>
  <si>
    <t>УТВЕРЖДАЮ</t>
  </si>
  <si>
    <t>Директор ГАПОУ ИТИП</t>
  </si>
  <si>
    <t>УЧЕБНЫЙ ПЛАН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</si>
  <si>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</si>
  <si>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</si>
  <si>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</si>
  <si>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</si>
  <si>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</si>
  <si>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</si>
  <si>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</si>
  <si>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</si>
  <si>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</si>
  <si>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</si>
  <si>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</si>
  <si>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</si>
  <si>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</si>
  <si>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</t>
  </si>
  <si>
    <t>18 - 24</t>
  </si>
  <si>
    <t>25 - 31</t>
  </si>
  <si>
    <t>15 - 21</t>
  </si>
  <si>
    <t>22 - 28</t>
  </si>
  <si>
    <t>13 - 19</t>
  </si>
  <si>
    <t>20 - 26</t>
  </si>
  <si>
    <t>17 - 23</t>
  </si>
  <si>
    <t>24 - 31</t>
  </si>
  <si>
    <t>II</t>
  </si>
  <si>
    <t>III</t>
  </si>
  <si>
    <t>*</t>
  </si>
  <si>
    <t>Обозначения:</t>
  </si>
  <si>
    <t>19 - 25</t>
  </si>
  <si>
    <t>16 - 22</t>
  </si>
  <si>
    <t>23 - 29</t>
  </si>
  <si>
    <t>1 - 7</t>
  </si>
  <si>
    <t>8 - 14</t>
  </si>
  <si>
    <t>6 - 12</t>
  </si>
  <si>
    <t>3 - 9</t>
  </si>
  <si>
    <t>10 - 16</t>
  </si>
  <si>
    <t>5 - 11</t>
  </si>
  <si>
    <t>12 - 18</t>
  </si>
  <si>
    <t>2 - 8</t>
  </si>
  <si>
    <t>9 - 15</t>
  </si>
  <si>
    <t>4 - 10</t>
  </si>
  <si>
    <t>11 - 17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</si>
  <si>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</si>
  <si>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</si>
  <si>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</si>
  <si>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</si>
  <si>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</si>
  <si>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</si>
  <si>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</si>
  <si>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</si>
  <si>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</si>
  <si>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</si>
  <si>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</si>
  <si>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</si>
  <si>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</si>
  <si>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</si>
  <si>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</si>
  <si>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</si>
  <si>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</si>
  <si>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</si>
  <si>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</si>
  <si>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</si>
  <si>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</si>
  <si>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</si>
  <si>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</si>
  <si>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</si>
  <si>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</si>
  <si>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</si>
  <si>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</si>
  <si>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</si>
  <si>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</si>
  <si>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</si>
  <si>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</si>
  <si>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</si>
  <si>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</si>
  <si>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</si>
  <si>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</si>
  <si>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</si>
  <si>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</si>
  <si>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</si>
  <si>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</si>
  <si>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</si>
  <si>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</si>
  <si>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</si>
  <si>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</si>
  <si>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</si>
  <si>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</si>
  <si>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</si>
  <si>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</si>
  <si>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</si>
  <si>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</si>
  <si>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</si>
  <si>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</si>
  <si>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</si>
  <si>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Курс, семестр</t>
  </si>
  <si>
    <t>Дифференцированный зачет</t>
  </si>
  <si>
    <t>Экзамен</t>
  </si>
  <si>
    <t>1 КУРС</t>
  </si>
  <si>
    <t>1 семестр</t>
  </si>
  <si>
    <t>2 семестр</t>
  </si>
  <si>
    <t>2 КУРС</t>
  </si>
  <si>
    <t>3 семестр</t>
  </si>
  <si>
    <t>4 семестр</t>
  </si>
  <si>
    <t>3 КУРС</t>
  </si>
  <si>
    <t>5 семестр</t>
  </si>
  <si>
    <t>6 семестр</t>
  </si>
  <si>
    <t>программы подготовки специалистов среднего звена (ППССЗ)</t>
  </si>
  <si>
    <t>Курсовой проект (работа)</t>
  </si>
  <si>
    <t>Консультации</t>
  </si>
  <si>
    <t>Формы промежуточной аттестации</t>
  </si>
  <si>
    <t>Экзамены</t>
  </si>
  <si>
    <t xml:space="preserve">Обществознание </t>
  </si>
  <si>
    <t>Дифференцированные зачеты</t>
  </si>
  <si>
    <t>Профессиональная подготовка</t>
  </si>
  <si>
    <t>ОП.11</t>
  </si>
  <si>
    <t>Иностранный язык (второй)</t>
  </si>
  <si>
    <t xml:space="preserve">Второй иностранный язык </t>
  </si>
  <si>
    <t>Родной язык/ Родная литература</t>
  </si>
  <si>
    <t>Социально - гуманитарный цикл</t>
  </si>
  <si>
    <t>История России</t>
  </si>
  <si>
    <t>Основы финансовой грамотности</t>
  </si>
  <si>
    <t>Основы бережливого производства</t>
  </si>
  <si>
    <t>Сервисная деятельность в туризме и гостеприимстве</t>
  </si>
  <si>
    <t>Предпринимательская деятельность в сфере туризма и гостиничного бизнеса</t>
  </si>
  <si>
    <t>Правовое и документационное обеспечение в туризме и гостеприимстве</t>
  </si>
  <si>
    <t>Менеджмент в туризме и гостеприимстве</t>
  </si>
  <si>
    <t>Информационно-коммуникационные технологии в туризме и гостеприимстве</t>
  </si>
  <si>
    <t>Экономика и бухгалтерский учет предприятий туризма и гостиничного дела</t>
  </si>
  <si>
    <t>Психология делового общения и конфликтология</t>
  </si>
  <si>
    <t>Организация и контроль текущей деятельности служб предприятий туризма и гостеприимства</t>
  </si>
  <si>
    <t>Предоставление услуг предприятия питания</t>
  </si>
  <si>
    <t>ПМ.03</t>
  </si>
  <si>
    <t>Координация работы служб предприятий туризма и гостеприимства</t>
  </si>
  <si>
    <t>Изучение основ делопроизводства</t>
  </si>
  <si>
    <t>МДК.01.03</t>
  </si>
  <si>
    <t>Соблюдение норм этики делового общения</t>
  </si>
  <si>
    <t>МДК.01.04</t>
  </si>
  <si>
    <t>Осуществление расчетов с клиентом за предоставленные услуги туризма и гостеприимства</t>
  </si>
  <si>
    <t>Организация питания на предприятии питания</t>
  </si>
  <si>
    <t>Организация обслуживания на предприятии питания</t>
  </si>
  <si>
    <t>МДК.02.03</t>
  </si>
  <si>
    <t>Контроль качества продукции и услуг предприятия питания</t>
  </si>
  <si>
    <t>Физиология питания, санитария и гигиена</t>
  </si>
  <si>
    <t>Товароведение продовольственных товаров и продукции общественного питания</t>
  </si>
  <si>
    <t>Организация и технология обслуживания в общественном питании</t>
  </si>
  <si>
    <t>Выполнение работ по профессии  16399 Официант</t>
  </si>
  <si>
    <t>Выполнение работ по профессии 11176 Бармен</t>
  </si>
  <si>
    <t xml:space="preserve">Организация и технология обслуживания в барах </t>
  </si>
  <si>
    <t>СГ.00</t>
  </si>
  <si>
    <t>СГ.01</t>
  </si>
  <si>
    <t>СГ.03</t>
  </si>
  <si>
    <t>СГ.02</t>
  </si>
  <si>
    <t>СГ.04</t>
  </si>
  <si>
    <t>СГ.05</t>
  </si>
  <si>
    <t>СГ.06</t>
  </si>
  <si>
    <t>ОП.09</t>
  </si>
  <si>
    <t>ОП.10</t>
  </si>
  <si>
    <t>ОП.12</t>
  </si>
  <si>
    <t>Контрольная работа</t>
  </si>
  <si>
    <t xml:space="preserve">Специальность 43.02.16 Туризм и гостеприимство </t>
  </si>
  <si>
    <t>Срок обучения 2 года 10 месяцев (на базе основного общего образования)</t>
  </si>
  <si>
    <t>1.</t>
  </si>
  <si>
    <t>2.</t>
  </si>
  <si>
    <t>3.</t>
  </si>
  <si>
    <t>4.</t>
  </si>
  <si>
    <t>5.</t>
  </si>
  <si>
    <t>6.</t>
  </si>
  <si>
    <t>7.</t>
  </si>
  <si>
    <t>8.</t>
  </si>
  <si>
    <t>№</t>
  </si>
  <si>
    <t>СГ.02 Иностранный язык в профессиональной деятельности</t>
  </si>
  <si>
    <t>СГ.04 Физическая культура</t>
  </si>
  <si>
    <t>СГ.05 Основы финансовой грамотности</t>
  </si>
  <si>
    <t>ОП.06 Экономика и бухгалтерский учет предприятий туризма и гостиничного дела</t>
  </si>
  <si>
    <t>ОП.07 Иностранный язык (второй)</t>
  </si>
  <si>
    <t>ОП.09 Охрана труда</t>
  </si>
  <si>
    <t>МДК.01.02 Изучение основ делопроизводства</t>
  </si>
  <si>
    <t>СГ.03 Безопасность жизнедеятельности</t>
  </si>
  <si>
    <t>СГ.01 История России</t>
  </si>
  <si>
    <t>ОП.10 Физиология питания, санитария и гигиена</t>
  </si>
  <si>
    <t>МДК.01.01 Координация работы служб предприятий туризма и гостеприимства</t>
  </si>
  <si>
    <t>МДК.01.03 Соблюдение норм этики делового общения</t>
  </si>
  <si>
    <t>МДК.01.04 Осуществление расчетов с клиентом за предоставленные услуги туризма и гостеприимства</t>
  </si>
  <si>
    <t>УП.01 Учебная практика</t>
  </si>
  <si>
    <t>ПП.01 Производственная практика</t>
  </si>
  <si>
    <t>СГ.06 Основы бережливого производства</t>
  </si>
  <si>
    <t>ОП.01 Сервисная деятельность в туризме и гостеприимстве</t>
  </si>
  <si>
    <t>ОП.02 Предпринимательская деятельность в сфере туризма и гостиничного бизнеса</t>
  </si>
  <si>
    <t>ОП.03 Правовое и документационное обеспечение в туризме и гостеприимстве</t>
  </si>
  <si>
    <t>ОП.05 Менеджмент в туризме и гостеприимстве</t>
  </si>
  <si>
    <t>ОП.05 Информационно-коммуникационные технологии в туризме и гостеприимстве</t>
  </si>
  <si>
    <t>ОП.08 Психология делового общения и конфликтология</t>
  </si>
  <si>
    <t>ОП.11 Товароведение продовольственных товаров и продукции общественного питания</t>
  </si>
  <si>
    <t>ОП.12 Экологические основы природопользования</t>
  </si>
  <si>
    <t>МДК.02.01 Организация питания на предприятии питания</t>
  </si>
  <si>
    <t>МДК.02.02 Организация обслуживания на предприятии питания</t>
  </si>
  <si>
    <t>МДК.02.03 Контроль качества продукции и услуг предприятия питания</t>
  </si>
  <si>
    <t>ПМ.02 Экзамен по модулю</t>
  </si>
  <si>
    <t>МДК.03.01 Организация и технология обслуживания в общественном питании</t>
  </si>
  <si>
    <t>ПМ.01 Экзамен по модулю</t>
  </si>
  <si>
    <t>Государственная итоговая аттестация в форме демонстрационного экзамена и защиты дипломной работы</t>
  </si>
  <si>
    <t xml:space="preserve">Освоение профессии рабочего, должности служащего (одной или несколько) </t>
  </si>
  <si>
    <t>ПМ.02.Э</t>
  </si>
  <si>
    <t>ПМ.01.Э</t>
  </si>
  <si>
    <r>
      <t>43.02.16 Туризм и гостеприимство, с</t>
    </r>
    <r>
      <rPr>
        <sz val="14"/>
        <color theme="1"/>
        <rFont val="Times New Roman"/>
        <family val="1"/>
        <charset val="204"/>
      </rPr>
      <t>рок обучения 2 года 10 месяцев (на базе основного общего образования)</t>
    </r>
  </si>
  <si>
    <t>Самостоятельная (с.р. + и.п.)</t>
  </si>
  <si>
    <t>Лекции, уроки</t>
  </si>
  <si>
    <t>Обязательная</t>
  </si>
  <si>
    <t>в том числе</t>
  </si>
  <si>
    <t>Практические занятия</t>
  </si>
  <si>
    <t>Лабораторные занятия</t>
  </si>
  <si>
    <t>Курс. проектир.</t>
  </si>
  <si>
    <t>Вариативная часть</t>
  </si>
  <si>
    <t>ПМ.03.01 Экзамен по модулю</t>
  </si>
  <si>
    <t xml:space="preserve"> Календарный учебный график</t>
  </si>
  <si>
    <t>29 сен - 5 окт</t>
  </si>
  <si>
    <t>27 окт - 2 ноя</t>
  </si>
  <si>
    <t>29 дек - 4 янв</t>
  </si>
  <si>
    <t>26 янв - 1 фев</t>
  </si>
  <si>
    <t>23 фев - 1 мар</t>
  </si>
  <si>
    <t>30 мар - 5 апр</t>
  </si>
  <si>
    <t>27 апр - 3 май</t>
  </si>
  <si>
    <t>29 июн - 5 июл</t>
  </si>
  <si>
    <t>27 июл -2 авг</t>
  </si>
  <si>
    <t>24 - 30</t>
  </si>
  <si>
    <t>0</t>
  </si>
  <si>
    <t>=</t>
  </si>
  <si>
    <t>::</t>
  </si>
  <si>
    <t xml:space="preserve">   Обучение по дисциплинам и междисциплинарным курсам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</si>
  <si>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</si>
  <si>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</si>
  <si>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</si>
  <si>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</si>
  <si>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</si>
  <si>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Неделя отсутствует</t>
  </si>
  <si>
    <t>Практики</t>
  </si>
  <si>
    <t>ГИА</t>
  </si>
  <si>
    <t>Прове-_x000D_
дение</t>
  </si>
  <si>
    <t>1 сем</t>
  </si>
  <si>
    <t>2 сем</t>
  </si>
  <si>
    <t>нед.</t>
  </si>
  <si>
    <t xml:space="preserve">17 </t>
  </si>
  <si>
    <t xml:space="preserve">22 </t>
  </si>
  <si>
    <t xml:space="preserve">2 </t>
  </si>
  <si>
    <t xml:space="preserve">6 </t>
  </si>
  <si>
    <t xml:space="preserve">14 </t>
  </si>
  <si>
    <t xml:space="preserve">9 </t>
  </si>
  <si>
    <t xml:space="preserve">3 </t>
  </si>
  <si>
    <t xml:space="preserve">48 </t>
  </si>
  <si>
    <t xml:space="preserve">42 </t>
  </si>
  <si>
    <t>О.А.Бажина</t>
  </si>
  <si>
    <t>программы подготовки специалистов среднего звена</t>
  </si>
  <si>
    <t>наименование образовательного учреждения (организации)</t>
  </si>
  <si>
    <t>по специальности среднего профессионального образования</t>
  </si>
  <si>
    <t>43.02.16</t>
  </si>
  <si>
    <t>Туризм и гостеприимство</t>
  </si>
  <si>
    <t>код</t>
  </si>
  <si>
    <t>наименование специальности</t>
  </si>
  <si>
    <t>по программе базовой подготовки</t>
  </si>
  <si>
    <t>основное общее образование</t>
  </si>
  <si>
    <t>Уровень образования, необходимый для приема на обучение</t>
  </si>
  <si>
    <t>квалификация:</t>
  </si>
  <si>
    <t>Специалист по туризму и гостеприимству</t>
  </si>
  <si>
    <t>форма обучения</t>
  </si>
  <si>
    <t>Очная</t>
  </si>
  <si>
    <t>Нормативный срок освоения ОПОП</t>
  </si>
  <si>
    <t>2г 10м</t>
  </si>
  <si>
    <t>год начала подготовки по УП</t>
  </si>
  <si>
    <t>профиль получаемого профессионального образования</t>
  </si>
  <si>
    <t>Социально-экономический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</si>
  <si>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</si>
  <si>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</si>
  <si>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</si>
  <si>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>12.12.2022</t>
  </si>
  <si>
    <t xml:space="preserve">     № </t>
  </si>
  <si>
    <t>1100</t>
  </si>
  <si>
    <t>Виды деятельности</t>
  </si>
  <si>
    <t>ГОСУДАРСТВЕННОЕ АВТОНОМНОЕ ПРОФЕССИОНАЛЬНОЕ ОБРАЗОВАТЕЛЬНОЕ УЧРЕЖДЕНИЕ ИРКУТСКОЙ ОБЛАСТИ</t>
  </si>
  <si>
    <t>"ИРКУТСКИЙ ТЕХНИКУМ ИНДУСТРИИ ПИТАНИЯ"</t>
  </si>
  <si>
    <t>"Утверждаю"</t>
  </si>
  <si>
    <t>Министерство образования Иркутской области Государственное автономное профессиональное образовательное учреждение Иркутской области                                                                "Иркутский техникум индустрии питания"</t>
  </si>
  <si>
    <t>Дисциплин и МДК</t>
  </si>
  <si>
    <t>Учебной практики</t>
  </si>
  <si>
    <t xml:space="preserve">Производственной практики </t>
  </si>
  <si>
    <t>Экзаменов</t>
  </si>
  <si>
    <t>Дифференцированных зачетов</t>
  </si>
  <si>
    <t>Контрольных работ</t>
  </si>
  <si>
    <t>Курсовых проектов (работ)</t>
  </si>
  <si>
    <t>Промежут. аттестация</t>
  </si>
  <si>
    <t>Индивид. проект</t>
  </si>
  <si>
    <t>Пр.занятия</t>
  </si>
  <si>
    <t>Лаб. занятия</t>
  </si>
  <si>
    <t>Семинар. занятия</t>
  </si>
  <si>
    <t>Самостоятельная</t>
  </si>
  <si>
    <t>1 курс</t>
  </si>
  <si>
    <t>2 курс</t>
  </si>
  <si>
    <t>3 курс</t>
  </si>
  <si>
    <t>Учебная практика по ПМ.01</t>
  </si>
  <si>
    <t>Производственная практика по ПМ.01</t>
  </si>
  <si>
    <t>Учебная практика по ПМ.02</t>
  </si>
  <si>
    <t>Производственная практика по ПМ.02</t>
  </si>
  <si>
    <t>Курсовой проект</t>
  </si>
  <si>
    <t>Сводные данные по бюджету времени</t>
  </si>
  <si>
    <t>Экзамен по модулю ПМ.01</t>
  </si>
  <si>
    <t>Экзамен по модулю ПМ.02</t>
  </si>
  <si>
    <t>О.А. Бажина__________</t>
  </si>
  <si>
    <t>Основы безопасности и защиты Родины</t>
  </si>
  <si>
    <t>Последовательность и распределение по периодам обучения учебных курсов, дисциплин (модулей), практики и иных видов учебной деятельности</t>
  </si>
  <si>
    <t>Перечень циклов, разделов, дисциплин, профессиональных модулей, МДК, практик</t>
  </si>
  <si>
    <t>Дисциплины по выбору</t>
  </si>
  <si>
    <t>ДВ.1</t>
  </si>
  <si>
    <t>Дополнительные дисциплины, курсы</t>
  </si>
  <si>
    <t>ДДК.01</t>
  </si>
  <si>
    <t>ДДК.02</t>
  </si>
  <si>
    <t>МДК.03.02ц</t>
  </si>
  <si>
    <t xml:space="preserve">Применение цифровых технологий в процессе обслуживания в организациях общественного питания </t>
  </si>
  <si>
    <t xml:space="preserve">МДК.03.02ц Применение цифровых технологий в процессе обслуживания в организациях общественного питания </t>
  </si>
  <si>
    <t>Общие образовательные дисциплины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</si>
  <si>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</si>
  <si>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</si>
  <si>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</si>
  <si>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</si>
  <si>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</si>
  <si>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</si>
  <si>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</si>
  <si>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</si>
  <si>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ООД.09</t>
  </si>
  <si>
    <t>ООД.10</t>
  </si>
  <si>
    <t>ООД.11</t>
  </si>
  <si>
    <t>ООД.12</t>
  </si>
  <si>
    <t>ООД.13</t>
  </si>
  <si>
    <t>ООД.01 Русский язык</t>
  </si>
  <si>
    <t>ООД.03 Иностранный язык</t>
  </si>
  <si>
    <t>ООД.04 Математика</t>
  </si>
  <si>
    <t xml:space="preserve">ООД.10 Обществознание </t>
  </si>
  <si>
    <t>ООД.07 Химия</t>
  </si>
  <si>
    <t>ООД.08  Биология</t>
  </si>
  <si>
    <t>ООД.12 Физическая культура</t>
  </si>
  <si>
    <t>ООД.02 Литература</t>
  </si>
  <si>
    <t xml:space="preserve">ООД.05 Информатика </t>
  </si>
  <si>
    <t>ООД.06 Физика</t>
  </si>
  <si>
    <t>ООД.09 История</t>
  </si>
  <si>
    <t>ООД.11 География</t>
  </si>
  <si>
    <t>ООД.13 Основы безопасности жизнедеятельности</t>
  </si>
  <si>
    <t>ООД.10 Обществознание</t>
  </si>
  <si>
    <t xml:space="preserve">ДДК.01 Второй иностранный язык </t>
  </si>
  <si>
    <t>ДДК.02 Основы исследовательского проектирования</t>
  </si>
  <si>
    <t>Общий объем образовательной программы</t>
  </si>
  <si>
    <t>В т.ч. в форме практической подготовки</t>
  </si>
  <si>
    <t>Объем образовательной программы в академических часах</t>
  </si>
  <si>
    <t>Учебные занятия</t>
  </si>
  <si>
    <t>Объем образовательной программы в ак.часах</t>
  </si>
  <si>
    <t xml:space="preserve">Обязательная часть </t>
  </si>
  <si>
    <t>ООД</t>
  </si>
  <si>
    <t>ПМ.04</t>
  </si>
  <si>
    <t>УП.03</t>
  </si>
  <si>
    <t>ПП.03</t>
  </si>
  <si>
    <t>ПМ.03.Э</t>
  </si>
  <si>
    <t>МДК.04.01</t>
  </si>
  <si>
    <t>МДК.04.02ц</t>
  </si>
  <si>
    <t>УП.04</t>
  </si>
  <si>
    <t>ПП.04</t>
  </si>
  <si>
    <t>ПМ.04.Э</t>
  </si>
  <si>
    <t>Учебная практика по ПМ.04</t>
  </si>
  <si>
    <t>Производственная практика по ПМ.04</t>
  </si>
  <si>
    <t>Экзамен по модулю ПМ.04</t>
  </si>
  <si>
    <t>Учебная практика по ПМ.03</t>
  </si>
  <si>
    <t>Производственная практика по ПМ.03</t>
  </si>
  <si>
    <t>Экзамен по модулю ПМ.03</t>
  </si>
  <si>
    <t xml:space="preserve">МДК.04.01 Организация и технология обслуживания в барах </t>
  </si>
  <si>
    <t>МДК.04.02ц Специализированные программы и интрактивный бар в профессиональной деятельности</t>
  </si>
  <si>
    <t>УП.03Учебная практика</t>
  </si>
  <si>
    <t>ПП.03 Производственная практика</t>
  </si>
  <si>
    <t>УП.04 Учебная практика</t>
  </si>
  <si>
    <t>ПП.04 Производственная практика</t>
  </si>
  <si>
    <t>ПМ.04 Экзамен по модулю</t>
  </si>
  <si>
    <t>УП.02 Учебная практика</t>
  </si>
  <si>
    <t>ПП.02 Производственная практика</t>
  </si>
  <si>
    <t>Приказ № 10/02у от 25.04.2025 год</t>
  </si>
  <si>
    <t>от  " 25 "  апреля  2025 г.</t>
  </si>
  <si>
    <t xml:space="preserve">  О.А. Бажина__________                </t>
  </si>
  <si>
    <t>Приказ № 10/02у</t>
  </si>
  <si>
    <t>Приказ №   10 /02у</t>
  </si>
  <si>
    <t>от  " 25 " апреля  2025 г.</t>
  </si>
  <si>
    <t>Специализированные программы и интерактивный бар в профессиональной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</si>
</sst>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sz val="1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i/>
      <sz val="8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i/>
      <sz val="14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FFDD"/>
        <bgColor indexed="64"/>
      </patternFill>
    </fill>
    <fill>
      <patternFill patternType="solid">
        <fgColor rgb="FFA5E9A5"/>
        <bgColor indexed="64"/>
      </patternFill>
    </fill>
    <fill>
      <patternFill patternType="solid">
        <fgColor rgb="FFAFE4FF"/>
        <bgColor indexed="64"/>
      </patternFill>
    </fill>
    <fill>
      <patternFill patternType="solid">
        <fgColor rgb="FFDDF2FF"/>
        <bgColor indexed="64"/>
      </patternFill>
    </fill>
    <fill>
      <patternFill patternType="solid">
        <fgColor indexed="9"/>
        <bgColor indexed="16"/>
      </patternFill>
    </fill>
    <fill>
      <patternFill patternType="solid">
        <fgColor rgb="FFD9F1FF"/>
        <bgColor indexed="64"/>
      </patternFill>
    </fill>
    <fill>
      <patternFill patternType="solid">
        <fgColor theme="0"/>
        <bgColor indexed="16"/>
      </patternFill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9">
    <xf numFmtId="0" fontId="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42" fillId="0" borderId="0"/>
    <xf numFmtId="0" fontId="43" fillId="0" borderId="0"/>
    <xf numFmtId="0" fontId="44" fillId="0" borderId="0"/>
  </cellStyleXfs>
  <cellXfs count="10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3" borderId="0" xfId="0" applyFont="1" applyFill="1"/>
    <xf numFmtId="0" fontId="14" fillId="0" borderId="0" xfId="0" applyFont="1"/>
    <xf numFmtId="0" fontId="0" fillId="0" borderId="54" xfId="0" applyBorder="1" applyAlignment="1">
      <alignment horizontal="center"/>
    </xf>
    <xf numFmtId="0" fontId="0" fillId="0" borderId="54" xfId="0" applyBorder="1"/>
    <xf numFmtId="0" fontId="1" fillId="0" borderId="0" xfId="0" applyFont="1" applyAlignment="1"/>
    <xf numFmtId="0" fontId="7" fillId="3" borderId="0" xfId="0" applyFont="1" applyFill="1" applyBorder="1" applyAlignment="1"/>
    <xf numFmtId="0" fontId="9" fillId="3" borderId="0" xfId="0" applyFont="1" applyFill="1" applyBorder="1" applyAlignment="1"/>
    <xf numFmtId="0" fontId="18" fillId="3" borderId="22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16" fillId="2" borderId="15" xfId="0" applyFont="1" applyFill="1" applyBorder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0" fontId="0" fillId="3" borderId="0" xfId="0" applyFont="1" applyFill="1"/>
    <xf numFmtId="0" fontId="0" fillId="0" borderId="0" xfId="0" applyBorder="1"/>
    <xf numFmtId="0" fontId="14" fillId="0" borderId="54" xfId="0" applyFont="1" applyBorder="1"/>
    <xf numFmtId="0" fontId="18" fillId="2" borderId="28" xfId="0" applyFont="1" applyFill="1" applyBorder="1" applyAlignment="1">
      <alignment horizontal="center" vertical="center" wrapText="1"/>
    </xf>
    <xf numFmtId="0" fontId="0" fillId="0" borderId="54" xfId="0" applyBorder="1" applyAlignment="1">
      <alignment vertical="center"/>
    </xf>
    <xf numFmtId="0" fontId="0" fillId="0" borderId="0" xfId="0" applyAlignment="1">
      <alignment vertical="center"/>
    </xf>
    <xf numFmtId="0" fontId="18" fillId="3" borderId="4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vertical="center" wrapText="1"/>
    </xf>
    <xf numFmtId="0" fontId="16" fillId="2" borderId="19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8" fillId="2" borderId="28" xfId="0" applyFont="1" applyFill="1" applyBorder="1" applyAlignment="1">
      <alignment horizontal="center" vertical="center" wrapText="1"/>
    </xf>
    <xf numFmtId="0" fontId="16" fillId="2" borderId="28" xfId="5" applyFont="1" applyFill="1" applyBorder="1" applyAlignment="1">
      <alignment horizontal="left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16" fillId="8" borderId="35" xfId="0" applyFont="1" applyFill="1" applyBorder="1" applyAlignment="1">
      <alignment horizontal="left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30" xfId="4" applyFont="1" applyFill="1" applyBorder="1" applyAlignment="1">
      <alignment horizontal="left" vertical="top" wrapText="1"/>
    </xf>
    <xf numFmtId="0" fontId="16" fillId="8" borderId="12" xfId="0" applyFont="1" applyFill="1" applyBorder="1" applyAlignment="1">
      <alignment horizontal="center" vertical="center" wrapText="1"/>
    </xf>
    <xf numFmtId="0" fontId="16" fillId="8" borderId="18" xfId="0" applyFont="1" applyFill="1" applyBorder="1" applyAlignment="1">
      <alignment horizontal="left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8" borderId="15" xfId="4" applyFont="1" applyFill="1" applyBorder="1" applyAlignment="1">
      <alignment horizontal="left" vertical="top" wrapText="1"/>
    </xf>
    <xf numFmtId="0" fontId="16" fillId="8" borderId="28" xfId="4" applyFont="1" applyFill="1" applyBorder="1" applyAlignment="1">
      <alignment horizontal="left" vertical="top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left" vertical="center" wrapText="1"/>
    </xf>
    <xf numFmtId="0" fontId="16" fillId="8" borderId="0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left" vertical="center" wrapText="1"/>
    </xf>
    <xf numFmtId="0" fontId="18" fillId="8" borderId="19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30" xfId="5" applyFont="1" applyFill="1" applyBorder="1" applyAlignment="1">
      <alignment vertical="center" wrapText="1"/>
    </xf>
    <xf numFmtId="0" fontId="16" fillId="8" borderId="30" xfId="5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6" fillId="8" borderId="12" xfId="5" applyFont="1" applyFill="1" applyBorder="1" applyAlignment="1">
      <alignment horizontal="center" vertical="center" wrapText="1"/>
    </xf>
    <xf numFmtId="0" fontId="16" fillId="8" borderId="16" xfId="5" applyFont="1" applyFill="1" applyBorder="1" applyAlignment="1">
      <alignment vertical="center" wrapText="1"/>
    </xf>
    <xf numFmtId="0" fontId="16" fillId="8" borderId="14" xfId="4" applyFont="1" applyFill="1" applyBorder="1" applyAlignment="1">
      <alignment horizontal="left" vertical="top" wrapText="1"/>
    </xf>
    <xf numFmtId="0" fontId="16" fillId="8" borderId="12" xfId="4" applyFont="1" applyFill="1" applyBorder="1" applyAlignment="1">
      <alignment horizontal="center" vertical="top" wrapText="1"/>
    </xf>
    <xf numFmtId="0" fontId="16" fillId="8" borderId="18" xfId="5" applyFont="1" applyFill="1" applyBorder="1" applyAlignment="1">
      <alignment vertical="center" wrapText="1"/>
    </xf>
    <xf numFmtId="0" fontId="16" fillId="8" borderId="15" xfId="5" applyFont="1" applyFill="1" applyBorder="1" applyAlignment="1">
      <alignment vertical="center" wrapText="1"/>
    </xf>
    <xf numFmtId="0" fontId="16" fillId="8" borderId="28" xfId="5" applyFont="1" applyFill="1" applyBorder="1" applyAlignment="1">
      <alignment horizontal="left" vertical="center" wrapText="1"/>
    </xf>
    <xf numFmtId="0" fontId="16" fillId="8" borderId="28" xfId="5" applyFont="1" applyFill="1" applyBorder="1" applyAlignment="1">
      <alignment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6" fillId="8" borderId="28" xfId="4" applyFont="1" applyFill="1" applyBorder="1" applyAlignment="1">
      <alignment vertical="center" wrapText="1"/>
    </xf>
    <xf numFmtId="0" fontId="18" fillId="8" borderId="32" xfId="0" applyFont="1" applyFill="1" applyBorder="1" applyAlignment="1">
      <alignment horizontal="center" vertical="center" wrapText="1"/>
    </xf>
    <xf numFmtId="0" fontId="16" fillId="8" borderId="19" xfId="0" applyFont="1" applyFill="1" applyBorder="1" applyAlignment="1">
      <alignment horizontal="left" vertical="top" wrapText="1"/>
    </xf>
    <xf numFmtId="0" fontId="16" fillId="8" borderId="19" xfId="5" applyFont="1" applyFill="1" applyBorder="1" applyAlignment="1">
      <alignment vertical="center" wrapText="1"/>
    </xf>
    <xf numFmtId="0" fontId="0" fillId="8" borderId="49" xfId="0" applyFill="1" applyBorder="1"/>
    <xf numFmtId="0" fontId="1" fillId="8" borderId="25" xfId="0" applyFont="1" applyFill="1" applyBorder="1"/>
    <xf numFmtId="0" fontId="1" fillId="8" borderId="28" xfId="0" applyFont="1" applyFill="1" applyBorder="1"/>
    <xf numFmtId="0" fontId="1" fillId="8" borderId="19" xfId="0" applyFont="1" applyFill="1" applyBorder="1"/>
    <xf numFmtId="0" fontId="3" fillId="8" borderId="22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wrapText="1"/>
    </xf>
    <xf numFmtId="0" fontId="15" fillId="0" borderId="22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/>
    </xf>
    <xf numFmtId="0" fontId="16" fillId="12" borderId="28" xfId="5" applyFont="1" applyFill="1" applyBorder="1" applyAlignment="1">
      <alignment horizontal="left" vertical="center" wrapText="1"/>
    </xf>
    <xf numFmtId="0" fontId="19" fillId="12" borderId="0" xfId="0" applyFont="1" applyFill="1"/>
    <xf numFmtId="0" fontId="1" fillId="12" borderId="25" xfId="0" applyFont="1" applyFill="1" applyBorder="1"/>
    <xf numFmtId="0" fontId="16" fillId="12" borderId="15" xfId="5" applyFont="1" applyFill="1" applyBorder="1" applyAlignment="1">
      <alignment horizontal="left" vertical="top" wrapText="1"/>
    </xf>
    <xf numFmtId="0" fontId="16" fillId="12" borderId="25" xfId="5" applyFont="1" applyFill="1" applyBorder="1" applyAlignment="1">
      <alignment horizontal="left" vertical="center" wrapText="1"/>
    </xf>
    <xf numFmtId="0" fontId="16" fillId="12" borderId="30" xfId="0" applyFont="1" applyFill="1" applyBorder="1" applyAlignment="1">
      <alignment horizontal="center" vertical="center" wrapText="1"/>
    </xf>
    <xf numFmtId="0" fontId="1" fillId="12" borderId="28" xfId="0" applyFont="1" applyFill="1" applyBorder="1"/>
    <xf numFmtId="0" fontId="16" fillId="12" borderId="28" xfId="5" applyFont="1" applyFill="1" applyBorder="1" applyAlignment="1">
      <alignment horizontal="center" vertical="center" wrapText="1"/>
    </xf>
    <xf numFmtId="0" fontId="16" fillId="12" borderId="30" xfId="0" applyFont="1" applyFill="1" applyBorder="1" applyAlignment="1">
      <alignment vertical="center" wrapText="1"/>
    </xf>
    <xf numFmtId="0" fontId="16" fillId="12" borderId="18" xfId="0" applyFont="1" applyFill="1" applyBorder="1"/>
    <xf numFmtId="0" fontId="16" fillId="12" borderId="12" xfId="0" applyFont="1" applyFill="1" applyBorder="1"/>
    <xf numFmtId="0" fontId="16" fillId="12" borderId="12" xfId="5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vertical="center" wrapText="1"/>
    </xf>
    <xf numFmtId="0" fontId="16" fillId="12" borderId="25" xfId="0" applyFont="1" applyFill="1" applyBorder="1"/>
    <xf numFmtId="0" fontId="16" fillId="12" borderId="28" xfId="0" applyFont="1" applyFill="1" applyBorder="1"/>
    <xf numFmtId="0" fontId="16" fillId="12" borderId="12" xfId="0" applyFont="1" applyFill="1" applyBorder="1" applyAlignment="1">
      <alignment wrapText="1"/>
    </xf>
    <xf numFmtId="0" fontId="16" fillId="12" borderId="28" xfId="0" applyFont="1" applyFill="1" applyBorder="1" applyAlignment="1">
      <alignment wrapText="1"/>
    </xf>
    <xf numFmtId="0" fontId="16" fillId="12" borderId="13" xfId="0" applyFont="1" applyFill="1" applyBorder="1" applyAlignment="1">
      <alignment wrapText="1"/>
    </xf>
    <xf numFmtId="0" fontId="0" fillId="0" borderId="24" xfId="0" applyBorder="1"/>
    <xf numFmtId="0" fontId="1" fillId="12" borderId="30" xfId="0" applyFont="1" applyFill="1" applyBorder="1"/>
    <xf numFmtId="0" fontId="18" fillId="2" borderId="28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left" wrapText="1"/>
    </xf>
    <xf numFmtId="0" fontId="18" fillId="12" borderId="28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1" fillId="12" borderId="25" xfId="0" applyFont="1" applyFill="1" applyBorder="1" applyAlignment="1">
      <alignment vertical="center" wrapText="1"/>
    </xf>
    <xf numFmtId="0" fontId="16" fillId="12" borderId="19" xfId="5" applyFont="1" applyFill="1" applyBorder="1" applyAlignment="1">
      <alignment horizontal="left" vertical="center" wrapText="1"/>
    </xf>
    <xf numFmtId="0" fontId="16" fillId="2" borderId="49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vertical="top" wrapText="1"/>
    </xf>
    <xf numFmtId="0" fontId="16" fillId="2" borderId="30" xfId="0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center" vertical="top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6" fillId="2" borderId="12" xfId="0" applyFont="1" applyFill="1" applyBorder="1"/>
    <xf numFmtId="0" fontId="16" fillId="12" borderId="28" xfId="0" applyFont="1" applyFill="1" applyBorder="1" applyAlignment="1">
      <alignment horizontal="center" vertical="top" wrapText="1"/>
    </xf>
    <xf numFmtId="0" fontId="16" fillId="12" borderId="18" xfId="0" applyFont="1" applyFill="1" applyBorder="1" applyAlignment="1">
      <alignment vertical="center" wrapText="1"/>
    </xf>
    <xf numFmtId="0" fontId="16" fillId="2" borderId="13" xfId="5" applyFont="1" applyFill="1" applyBorder="1" applyAlignment="1">
      <alignment horizontal="left" vertical="center" wrapText="1"/>
    </xf>
    <xf numFmtId="0" fontId="16" fillId="12" borderId="13" xfId="0" applyFont="1" applyFill="1" applyBorder="1" applyAlignment="1">
      <alignment horizontal="center" wrapText="1"/>
    </xf>
    <xf numFmtId="0" fontId="16" fillId="12" borderId="15" xfId="0" applyFont="1" applyFill="1" applyBorder="1" applyAlignment="1">
      <alignment horizontal="center" wrapText="1"/>
    </xf>
    <xf numFmtId="0" fontId="16" fillId="12" borderId="12" xfId="0" applyFont="1" applyFill="1" applyBorder="1" applyAlignment="1">
      <alignment horizontal="center" wrapText="1"/>
    </xf>
    <xf numFmtId="0" fontId="17" fillId="2" borderId="24" xfId="0" applyFont="1" applyFill="1" applyBorder="1" applyAlignment="1">
      <alignment horizontal="left" wrapText="1"/>
    </xf>
    <xf numFmtId="0" fontId="16" fillId="8" borderId="30" xfId="5" applyFont="1" applyFill="1" applyBorder="1" applyAlignment="1">
      <alignment vertical="top" wrapText="1"/>
    </xf>
    <xf numFmtId="0" fontId="16" fillId="8" borderId="12" xfId="5" applyFont="1" applyFill="1" applyBorder="1" applyAlignment="1">
      <alignment horizontal="left" vertical="top" wrapText="1"/>
    </xf>
    <xf numFmtId="0" fontId="16" fillId="8" borderId="12" xfId="4" applyFont="1" applyFill="1" applyBorder="1" applyAlignment="1">
      <alignment vertical="top" wrapText="1"/>
    </xf>
    <xf numFmtId="0" fontId="16" fillId="8" borderId="14" xfId="5" applyFont="1" applyFill="1" applyBorder="1" applyAlignment="1">
      <alignment horizontal="left" vertical="top" wrapText="1"/>
    </xf>
    <xf numFmtId="0" fontId="16" fillId="12" borderId="12" xfId="0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vertical="center" wrapText="1"/>
    </xf>
    <xf numFmtId="0" fontId="16" fillId="8" borderId="16" xfId="4" applyFont="1" applyFill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61" xfId="0" applyFont="1" applyFill="1" applyBorder="1" applyAlignment="1">
      <alignment horizontal="center"/>
    </xf>
    <xf numFmtId="0" fontId="21" fillId="0" borderId="87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3" fillId="8" borderId="22" xfId="0" applyFont="1" applyFill="1" applyBorder="1" applyAlignment="1">
      <alignment horizontal="center" vertical="center"/>
    </xf>
    <xf numFmtId="0" fontId="16" fillId="8" borderId="21" xfId="0" applyFont="1" applyFill="1" applyBorder="1" applyAlignment="1">
      <alignment horizontal="center"/>
    </xf>
    <xf numFmtId="0" fontId="23" fillId="8" borderId="20" xfId="0" applyFont="1" applyFill="1" applyBorder="1" applyAlignment="1">
      <alignment horizontal="left"/>
    </xf>
    <xf numFmtId="0" fontId="18" fillId="3" borderId="1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23" fillId="8" borderId="10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8" fillId="3" borderId="48" xfId="0" applyFont="1" applyFill="1" applyBorder="1" applyAlignment="1">
      <alignment horizontal="center" vertical="center"/>
    </xf>
    <xf numFmtId="0" fontId="23" fillId="8" borderId="9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 wrapText="1"/>
    </xf>
    <xf numFmtId="0" fontId="18" fillId="9" borderId="31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/>
    </xf>
    <xf numFmtId="0" fontId="16" fillId="3" borderId="48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/>
    </xf>
    <xf numFmtId="0" fontId="16" fillId="3" borderId="0" xfId="2" applyFont="1" applyFill="1" applyAlignment="1"/>
    <xf numFmtId="0" fontId="1" fillId="0" borderId="0" xfId="0" applyFont="1" applyAlignment="1">
      <alignment horizontal="center"/>
    </xf>
    <xf numFmtId="0" fontId="16" fillId="12" borderId="28" xfId="0" applyFont="1" applyFill="1" applyBorder="1" applyAlignment="1">
      <alignment horizontal="center" vertical="top" wrapText="1"/>
    </xf>
    <xf numFmtId="0" fontId="18" fillId="3" borderId="89" xfId="0" applyFont="1" applyFill="1" applyBorder="1" applyAlignment="1">
      <alignment horizontal="center" vertical="center" wrapText="1"/>
    </xf>
    <xf numFmtId="0" fontId="18" fillId="3" borderId="70" xfId="0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6" fillId="3" borderId="14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0" fontId="20" fillId="0" borderId="0" xfId="0" applyFont="1" applyAlignment="1"/>
    <xf numFmtId="0" fontId="0" fillId="0" borderId="0" xfId="0" applyAlignment="1"/>
    <xf numFmtId="0" fontId="21" fillId="0" borderId="40" xfId="0" applyFont="1" applyFill="1" applyBorder="1" applyAlignment="1">
      <alignment horizontal="center"/>
    </xf>
    <xf numFmtId="0" fontId="21" fillId="0" borderId="66" xfId="0" applyFont="1" applyFill="1" applyBorder="1" applyAlignment="1">
      <alignment horizontal="center"/>
    </xf>
    <xf numFmtId="0" fontId="21" fillId="0" borderId="41" xfId="0" applyFont="1" applyFill="1" applyBorder="1" applyAlignment="1">
      <alignment horizontal="center"/>
    </xf>
    <xf numFmtId="0" fontId="21" fillId="0" borderId="57" xfId="0" applyFont="1" applyFill="1" applyBorder="1" applyAlignment="1">
      <alignment horizontal="center"/>
    </xf>
    <xf numFmtId="0" fontId="23" fillId="6" borderId="59" xfId="0" applyFont="1" applyFill="1" applyBorder="1" applyAlignment="1">
      <alignment horizontal="center"/>
    </xf>
    <xf numFmtId="0" fontId="23" fillId="6" borderId="19" xfId="0" applyFont="1" applyFill="1" applyBorder="1" applyAlignment="1">
      <alignment horizontal="center"/>
    </xf>
    <xf numFmtId="0" fontId="23" fillId="8" borderId="22" xfId="0" applyFont="1" applyFill="1" applyBorder="1" applyAlignment="1">
      <alignment horizontal="center"/>
    </xf>
    <xf numFmtId="0" fontId="23" fillId="8" borderId="8" xfId="0" applyFont="1" applyFill="1" applyBorder="1" applyAlignment="1">
      <alignment horizontal="center"/>
    </xf>
    <xf numFmtId="0" fontId="23" fillId="8" borderId="19" xfId="0" applyFont="1" applyFill="1" applyBorder="1" applyAlignment="1">
      <alignment horizontal="center"/>
    </xf>
    <xf numFmtId="0" fontId="23" fillId="8" borderId="21" xfId="0" applyFont="1" applyFill="1" applyBorder="1" applyAlignment="1">
      <alignment horizontal="center"/>
    </xf>
    <xf numFmtId="0" fontId="23" fillId="8" borderId="5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16" fillId="0" borderId="18" xfId="0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8" borderId="22" xfId="0" applyFont="1" applyFill="1" applyBorder="1" applyAlignment="1">
      <alignment horizontal="center"/>
    </xf>
    <xf numFmtId="0" fontId="18" fillId="8" borderId="22" xfId="0" applyFont="1" applyFill="1" applyBorder="1" applyAlignment="1">
      <alignment horizontal="center"/>
    </xf>
    <xf numFmtId="0" fontId="23" fillId="8" borderId="10" xfId="0" applyFont="1" applyFill="1" applyBorder="1" applyAlignment="1">
      <alignment horizontal="center"/>
    </xf>
    <xf numFmtId="0" fontId="16" fillId="8" borderId="10" xfId="0" applyFont="1" applyFill="1" applyBorder="1" applyAlignment="1">
      <alignment horizontal="center"/>
    </xf>
    <xf numFmtId="0" fontId="18" fillId="3" borderId="28" xfId="0" applyFont="1" applyFill="1" applyBorder="1" applyAlignment="1">
      <alignment horizontal="center"/>
    </xf>
    <xf numFmtId="0" fontId="16" fillId="0" borderId="48" xfId="0" applyFont="1" applyFill="1" applyBorder="1" applyAlignment="1">
      <alignment horizontal="center"/>
    </xf>
    <xf numFmtId="0" fontId="18" fillId="3" borderId="48" xfId="0" applyFont="1" applyFill="1" applyBorder="1" applyAlignment="1">
      <alignment horizontal="center"/>
    </xf>
    <xf numFmtId="0" fontId="16" fillId="0" borderId="56" xfId="0" applyFont="1" applyFill="1" applyBorder="1" applyAlignment="1">
      <alignment horizontal="center"/>
    </xf>
    <xf numFmtId="0" fontId="23" fillId="6" borderId="25" xfId="0" applyFont="1" applyFill="1" applyBorder="1" applyAlignment="1">
      <alignment horizontal="center"/>
    </xf>
    <xf numFmtId="0" fontId="23" fillId="6" borderId="28" xfId="0" applyFont="1" applyFill="1" applyBorder="1" applyAlignment="1">
      <alignment horizontal="center"/>
    </xf>
    <xf numFmtId="0" fontId="16" fillId="8" borderId="18" xfId="0" applyFont="1" applyFill="1" applyBorder="1" applyAlignment="1">
      <alignment horizontal="center"/>
    </xf>
    <xf numFmtId="0" fontId="16" fillId="3" borderId="31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0" fontId="21" fillId="3" borderId="18" xfId="0" applyFont="1" applyFill="1" applyBorder="1" applyAlignment="1">
      <alignment horizontal="center"/>
    </xf>
    <xf numFmtId="0" fontId="18" fillId="11" borderId="18" xfId="0" applyFont="1" applyFill="1" applyBorder="1" applyAlignment="1">
      <alignment horizontal="center"/>
    </xf>
    <xf numFmtId="0" fontId="16" fillId="3" borderId="26" xfId="0" applyFont="1" applyFill="1" applyBorder="1" applyAlignment="1">
      <alignment horizontal="center"/>
    </xf>
    <xf numFmtId="0" fontId="18" fillId="3" borderId="31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 wrapText="1"/>
    </xf>
    <xf numFmtId="0" fontId="23" fillId="0" borderId="22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horizontal="center" wrapText="1"/>
    </xf>
    <xf numFmtId="0" fontId="16" fillId="3" borderId="35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6" fillId="3" borderId="76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3" borderId="52" xfId="0" applyFont="1" applyFill="1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3" borderId="16" xfId="0" applyFont="1" applyFill="1" applyBorder="1" applyAlignment="1">
      <alignment horizontal="center"/>
    </xf>
    <xf numFmtId="0" fontId="18" fillId="3" borderId="19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8" fillId="2" borderId="31" xfId="0" applyFont="1" applyFill="1" applyBorder="1" applyAlignment="1">
      <alignment horizontal="center"/>
    </xf>
    <xf numFmtId="0" fontId="16" fillId="3" borderId="48" xfId="0" applyFont="1" applyFill="1" applyBorder="1" applyAlignment="1">
      <alignment horizontal="center"/>
    </xf>
    <xf numFmtId="0" fontId="16" fillId="3" borderId="19" xfId="0" applyFont="1" applyFill="1" applyBorder="1" applyAlignment="1">
      <alignment horizontal="center"/>
    </xf>
    <xf numFmtId="0" fontId="16" fillId="3" borderId="56" xfId="0" applyFont="1" applyFill="1" applyBorder="1" applyAlignment="1">
      <alignment horizontal="center"/>
    </xf>
    <xf numFmtId="0" fontId="16" fillId="3" borderId="5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wrapText="1"/>
    </xf>
    <xf numFmtId="0" fontId="0" fillId="0" borderId="0" xfId="0" applyBorder="1" applyAlignment="1"/>
    <xf numFmtId="0" fontId="18" fillId="3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0" xfId="1"/>
    <xf numFmtId="0" fontId="10" fillId="0" borderId="1" xfId="1" applyNumberFormat="1" applyFont="1" applyBorder="1" applyAlignment="1" applyProtection="1">
      <alignment horizontal="center" vertical="center"/>
      <protection locked="0"/>
    </xf>
    <xf numFmtId="0" fontId="10" fillId="4" borderId="1" xfId="1" applyNumberFormat="1" applyFont="1" applyFill="1" applyBorder="1" applyAlignment="1" applyProtection="1">
      <alignment horizontal="center" vertical="center" textRotation="90"/>
      <protection locked="0"/>
    </xf>
    <xf numFmtId="0" fontId="10" fillId="4" borderId="1" xfId="1" applyNumberFormat="1" applyFont="1" applyFill="1" applyBorder="1" applyAlignment="1" applyProtection="1">
      <alignment horizontal="left" vertical="center" textRotation="90"/>
      <protection locked="0"/>
    </xf>
    <xf numFmtId="0" fontId="10" fillId="13" borderId="1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27" fillId="0" borderId="1" xfId="1" applyNumberFormat="1" applyFont="1" applyBorder="1" applyAlignment="1" applyProtection="1">
      <alignment horizontal="center" vertical="center"/>
      <protection locked="0"/>
    </xf>
    <xf numFmtId="0" fontId="27" fillId="13" borderId="1" xfId="1" applyNumberFormat="1" applyFont="1" applyFill="1" applyBorder="1" applyAlignment="1" applyProtection="1">
      <alignment horizontal="center" vertical="center"/>
      <protection locked="0"/>
    </xf>
    <xf numFmtId="0" fontId="28" fillId="4" borderId="1" xfId="1" applyNumberFormat="1" applyFont="1" applyFill="1" applyBorder="1" applyAlignment="1" applyProtection="1">
      <alignment horizontal="center" vertical="center"/>
      <protection locked="0"/>
    </xf>
    <xf numFmtId="0" fontId="28" fillId="4" borderId="22" xfId="1" applyNumberFormat="1" applyFont="1" applyFill="1" applyBorder="1" applyAlignment="1" applyProtection="1">
      <alignment horizontal="center" vertical="center"/>
      <protection locked="0"/>
    </xf>
    <xf numFmtId="0" fontId="10" fillId="13" borderId="0" xfId="1" applyFont="1" applyFill="1" applyBorder="1" applyAlignment="1" applyProtection="1">
      <alignment horizontal="center" vertical="center"/>
      <protection locked="0"/>
    </xf>
    <xf numFmtId="0" fontId="10" fillId="13" borderId="0" xfId="1" applyFont="1" applyFill="1" applyBorder="1" applyAlignment="1" applyProtection="1">
      <alignment horizontal="left" vertical="center"/>
      <protection locked="0"/>
    </xf>
    <xf numFmtId="0" fontId="36" fillId="0" borderId="0" xfId="1" applyFont="1" applyAlignment="1" applyProtection="1">
      <alignment horizontal="left" vertical="center"/>
      <protection locked="0"/>
    </xf>
    <xf numFmtId="0" fontId="9" fillId="13" borderId="0" xfId="1" applyFont="1" applyFill="1" applyBorder="1" applyAlignment="1" applyProtection="1">
      <alignment horizontal="center" vertical="center"/>
      <protection locked="0"/>
    </xf>
    <xf numFmtId="0" fontId="38" fillId="13" borderId="0" xfId="1" applyFont="1" applyFill="1" applyBorder="1" applyAlignment="1" applyProtection="1">
      <alignment horizontal="center" vertical="center"/>
      <protection locked="0"/>
    </xf>
    <xf numFmtId="0" fontId="9" fillId="0" borderId="0" xfId="1" applyFont="1"/>
    <xf numFmtId="0" fontId="7" fillId="13" borderId="0" xfId="1" applyFont="1" applyFill="1" applyBorder="1" applyAlignment="1" applyProtection="1">
      <alignment horizontal="left" vertical="center"/>
      <protection locked="0"/>
    </xf>
    <xf numFmtId="0" fontId="9" fillId="13" borderId="0" xfId="1" applyFont="1" applyFill="1" applyBorder="1" applyAlignment="1" applyProtection="1">
      <alignment horizontal="left" vertical="center"/>
      <protection locked="0"/>
    </xf>
    <xf numFmtId="0" fontId="37" fillId="13" borderId="0" xfId="1" applyFont="1" applyFill="1" applyBorder="1" applyAlignment="1" applyProtection="1">
      <alignment horizontal="center" vertical="top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23" fillId="14" borderId="21" xfId="0" applyFont="1" applyFill="1" applyBorder="1" applyAlignment="1">
      <alignment horizontal="center" wrapText="1"/>
    </xf>
    <xf numFmtId="0" fontId="23" fillId="14" borderId="19" xfId="0" applyFont="1" applyFill="1" applyBorder="1" applyAlignment="1">
      <alignment horizontal="center" wrapText="1"/>
    </xf>
    <xf numFmtId="0" fontId="23" fillId="14" borderId="10" xfId="0" applyFont="1" applyFill="1" applyBorder="1" applyAlignment="1">
      <alignment horizontal="center"/>
    </xf>
    <xf numFmtId="0" fontId="23" fillId="14" borderId="9" xfId="0" applyFont="1" applyFill="1" applyBorder="1" applyAlignment="1">
      <alignment horizontal="center"/>
    </xf>
    <xf numFmtId="0" fontId="23" fillId="14" borderId="22" xfId="0" applyFont="1" applyFill="1" applyBorder="1" applyAlignment="1">
      <alignment horizontal="center" wrapText="1"/>
    </xf>
    <xf numFmtId="0" fontId="23" fillId="14" borderId="10" xfId="0" applyFont="1" applyFill="1" applyBorder="1" applyAlignment="1">
      <alignment horizontal="center" wrapText="1"/>
    </xf>
    <xf numFmtId="0" fontId="23" fillId="14" borderId="10" xfId="0" applyFont="1" applyFill="1" applyBorder="1" applyAlignment="1">
      <alignment horizontal="center"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23" fillId="14" borderId="21" xfId="0" applyFont="1" applyFill="1" applyBorder="1" applyAlignment="1">
      <alignment horizontal="center" vertical="center" wrapText="1"/>
    </xf>
    <xf numFmtId="0" fontId="25" fillId="14" borderId="10" xfId="0" applyFont="1" applyFill="1" applyBorder="1" applyAlignment="1">
      <alignment horizontal="center" vertical="center" wrapText="1"/>
    </xf>
    <xf numFmtId="0" fontId="25" fillId="14" borderId="9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/>
    </xf>
    <xf numFmtId="0" fontId="23" fillId="14" borderId="9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24" fillId="8" borderId="19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left" wrapText="1"/>
    </xf>
    <xf numFmtId="0" fontId="16" fillId="0" borderId="0" xfId="2" applyFont="1" applyFill="1" applyAlignment="1">
      <alignment horizontal="center" wrapText="1"/>
    </xf>
    <xf numFmtId="0" fontId="16" fillId="3" borderId="0" xfId="2" applyFont="1" applyFill="1" applyAlignment="1">
      <alignment horizontal="center" wrapText="1"/>
    </xf>
    <xf numFmtId="0" fontId="16" fillId="3" borderId="0" xfId="2" applyFont="1" applyFill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center" textRotation="90" wrapText="1"/>
    </xf>
    <xf numFmtId="0" fontId="23" fillId="6" borderId="21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 wrapText="1"/>
    </xf>
    <xf numFmtId="0" fontId="16" fillId="3" borderId="35" xfId="0" applyFont="1" applyFill="1" applyBorder="1" applyAlignment="1">
      <alignment horizontal="center" wrapText="1"/>
    </xf>
    <xf numFmtId="0" fontId="18" fillId="0" borderId="56" xfId="0" applyFont="1" applyFill="1" applyBorder="1" applyAlignment="1">
      <alignment horizontal="center"/>
    </xf>
    <xf numFmtId="0" fontId="22" fillId="0" borderId="4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5" fillId="15" borderId="1" xfId="1" applyNumberFormat="1" applyFont="1" applyFill="1" applyBorder="1" applyAlignment="1" applyProtection="1">
      <alignment horizontal="center" textRotation="90" wrapText="1"/>
      <protection locked="0"/>
    </xf>
    <xf numFmtId="0" fontId="18" fillId="0" borderId="103" xfId="0" applyFont="1" applyFill="1" applyBorder="1" applyAlignment="1">
      <alignment horizontal="center" textRotation="90" wrapText="1"/>
    </xf>
    <xf numFmtId="0" fontId="45" fillId="15" borderId="2" xfId="1" applyNumberFormat="1" applyFont="1" applyFill="1" applyBorder="1" applyAlignment="1" applyProtection="1">
      <alignment horizontal="center" textRotation="90" wrapText="1"/>
      <protection locked="0"/>
    </xf>
    <xf numFmtId="0" fontId="18" fillId="7" borderId="13" xfId="0" applyFont="1" applyFill="1" applyBorder="1" applyAlignment="1">
      <alignment horizontal="center"/>
    </xf>
    <xf numFmtId="0" fontId="18" fillId="8" borderId="14" xfId="0" applyFont="1" applyFill="1" applyBorder="1" applyAlignment="1">
      <alignment horizontal="center"/>
    </xf>
    <xf numFmtId="0" fontId="18" fillId="7" borderId="14" xfId="0" applyFont="1" applyFill="1" applyBorder="1" applyAlignment="1">
      <alignment horizontal="center"/>
    </xf>
    <xf numFmtId="0" fontId="18" fillId="8" borderId="28" xfId="0" applyFont="1" applyFill="1" applyBorder="1" applyAlignment="1">
      <alignment horizontal="center"/>
    </xf>
    <xf numFmtId="0" fontId="18" fillId="8" borderId="48" xfId="0" applyFont="1" applyFill="1" applyBorder="1" applyAlignment="1">
      <alignment horizontal="center"/>
    </xf>
    <xf numFmtId="0" fontId="23" fillId="8" borderId="20" xfId="0" applyFont="1" applyFill="1" applyBorder="1" applyAlignment="1">
      <alignment horizontal="center"/>
    </xf>
    <xf numFmtId="0" fontId="16" fillId="8" borderId="14" xfId="0" applyFont="1" applyFill="1" applyBorder="1" applyAlignment="1">
      <alignment horizontal="center"/>
    </xf>
    <xf numFmtId="0" fontId="22" fillId="0" borderId="57" xfId="0" applyFont="1" applyFill="1" applyBorder="1" applyAlignment="1">
      <alignment horizontal="center" vertical="center"/>
    </xf>
    <xf numFmtId="0" fontId="21" fillId="0" borderId="108" xfId="0" applyFont="1" applyFill="1" applyBorder="1" applyAlignment="1">
      <alignment horizontal="center"/>
    </xf>
    <xf numFmtId="0" fontId="23" fillId="8" borderId="91" xfId="0" applyFont="1" applyFill="1" applyBorder="1" applyAlignment="1">
      <alignment horizontal="center"/>
    </xf>
    <xf numFmtId="0" fontId="22" fillId="0" borderId="108" xfId="0" applyFont="1" applyFill="1" applyBorder="1" applyAlignment="1">
      <alignment horizontal="center" vertical="center"/>
    </xf>
    <xf numFmtId="0" fontId="18" fillId="11" borderId="31" xfId="0" applyFont="1" applyFill="1" applyBorder="1" applyAlignment="1">
      <alignment horizontal="center" vertical="center"/>
    </xf>
    <xf numFmtId="0" fontId="18" fillId="8" borderId="31" xfId="0" applyFont="1" applyFill="1" applyBorder="1" applyAlignment="1">
      <alignment horizontal="center" vertical="center"/>
    </xf>
    <xf numFmtId="0" fontId="25" fillId="14" borderId="22" xfId="0" applyFont="1" applyFill="1" applyBorder="1" applyAlignment="1">
      <alignment horizontal="center" vertical="center" wrapText="1"/>
    </xf>
    <xf numFmtId="0" fontId="16" fillId="3" borderId="56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0" fontId="23" fillId="14" borderId="22" xfId="0" applyFont="1" applyFill="1" applyBorder="1" applyAlignment="1">
      <alignment horizontal="center" vertical="center"/>
    </xf>
    <xf numFmtId="0" fontId="18" fillId="7" borderId="31" xfId="0" applyFont="1" applyFill="1" applyBorder="1" applyAlignment="1">
      <alignment horizontal="center"/>
    </xf>
    <xf numFmtId="0" fontId="18" fillId="11" borderId="26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6" fillId="8" borderId="12" xfId="0" applyFont="1" applyFill="1" applyBorder="1" applyAlignment="1">
      <alignment horizontal="center"/>
    </xf>
    <xf numFmtId="0" fontId="23" fillId="3" borderId="36" xfId="0" applyFont="1" applyFill="1" applyBorder="1" applyAlignment="1">
      <alignment horizontal="center"/>
    </xf>
    <xf numFmtId="0" fontId="16" fillId="3" borderId="110" xfId="0" applyFont="1" applyFill="1" applyBorder="1" applyAlignment="1">
      <alignment horizontal="center"/>
    </xf>
    <xf numFmtId="0" fontId="23" fillId="3" borderId="13" xfId="0" applyFont="1" applyFill="1" applyBorder="1" applyAlignment="1">
      <alignment horizontal="center"/>
    </xf>
    <xf numFmtId="0" fontId="18" fillId="0" borderId="50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horizontal="center"/>
    </xf>
    <xf numFmtId="0" fontId="16" fillId="3" borderId="107" xfId="0" applyFont="1" applyFill="1" applyBorder="1" applyAlignment="1">
      <alignment horizontal="center" vertical="center"/>
    </xf>
    <xf numFmtId="0" fontId="18" fillId="7" borderId="14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/>
    </xf>
    <xf numFmtId="0" fontId="16" fillId="0" borderId="21" xfId="0" applyFont="1" applyFill="1" applyBorder="1" applyAlignment="1">
      <alignment horizontal="center"/>
    </xf>
    <xf numFmtId="0" fontId="23" fillId="14" borderId="19" xfId="0" applyFont="1" applyFill="1" applyBorder="1" applyAlignment="1">
      <alignment horizontal="center"/>
    </xf>
    <xf numFmtId="0" fontId="23" fillId="14" borderId="20" xfId="0" applyFont="1" applyFill="1" applyBorder="1" applyAlignment="1">
      <alignment horizontal="center"/>
    </xf>
    <xf numFmtId="0" fontId="18" fillId="10" borderId="99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/>
    </xf>
    <xf numFmtId="0" fontId="18" fillId="10" borderId="98" xfId="0" applyFont="1" applyFill="1" applyBorder="1" applyAlignment="1">
      <alignment horizontal="center"/>
    </xf>
    <xf numFmtId="0" fontId="18" fillId="7" borderId="36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left"/>
    </xf>
    <xf numFmtId="0" fontId="22" fillId="0" borderId="14" xfId="0" applyFont="1" applyFill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21" fillId="0" borderId="81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83" xfId="0" applyFont="1" applyFill="1" applyBorder="1" applyAlignment="1">
      <alignment horizontal="center"/>
    </xf>
    <xf numFmtId="0" fontId="21" fillId="0" borderId="17" xfId="0" applyFont="1" applyFill="1" applyBorder="1" applyAlignment="1">
      <alignment horizontal="center"/>
    </xf>
    <xf numFmtId="0" fontId="21" fillId="0" borderId="26" xfId="0" applyFont="1" applyFill="1" applyBorder="1" applyAlignment="1">
      <alignment horizontal="center"/>
    </xf>
    <xf numFmtId="0" fontId="21" fillId="0" borderId="71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left"/>
    </xf>
    <xf numFmtId="0" fontId="22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2" fillId="3" borderId="12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0" borderId="77" xfId="0" applyFont="1" applyFill="1" applyBorder="1" applyAlignment="1">
      <alignment horizontal="center"/>
    </xf>
    <xf numFmtId="0" fontId="22" fillId="3" borderId="18" xfId="0" applyFont="1" applyFill="1" applyBorder="1" applyAlignment="1">
      <alignment horizontal="center"/>
    </xf>
    <xf numFmtId="0" fontId="21" fillId="0" borderId="78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71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left"/>
    </xf>
    <xf numFmtId="0" fontId="21" fillId="0" borderId="28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1" fillId="0" borderId="76" xfId="0" applyFont="1" applyFill="1" applyBorder="1" applyAlignment="1">
      <alignment horizontal="center"/>
    </xf>
    <xf numFmtId="0" fontId="21" fillId="0" borderId="109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54" xfId="0" applyFont="1" applyFill="1" applyBorder="1" applyAlignment="1">
      <alignment horizontal="center"/>
    </xf>
    <xf numFmtId="0" fontId="21" fillId="0" borderId="16" xfId="0" applyFont="1" applyFill="1" applyBorder="1" applyAlignment="1">
      <alignment horizontal="center"/>
    </xf>
    <xf numFmtId="0" fontId="21" fillId="8" borderId="44" xfId="0" applyFont="1" applyFill="1" applyBorder="1" applyAlignment="1">
      <alignment horizontal="left"/>
    </xf>
    <xf numFmtId="0" fontId="21" fillId="8" borderId="22" xfId="0" applyFont="1" applyFill="1" applyBorder="1" applyAlignment="1">
      <alignment horizontal="center"/>
    </xf>
    <xf numFmtId="0" fontId="48" fillId="8" borderId="22" xfId="0" applyFont="1" applyFill="1" applyBorder="1" applyAlignment="1">
      <alignment horizontal="center"/>
    </xf>
    <xf numFmtId="0" fontId="47" fillId="8" borderId="22" xfId="0" applyFont="1" applyFill="1" applyBorder="1" applyAlignment="1">
      <alignment horizontal="center"/>
    </xf>
    <xf numFmtId="0" fontId="22" fillId="8" borderId="79" xfId="0" applyFont="1" applyFill="1" applyBorder="1" applyAlignment="1">
      <alignment horizontal="center"/>
    </xf>
    <xf numFmtId="0" fontId="22" fillId="8" borderId="10" xfId="0" applyFont="1" applyFill="1" applyBorder="1" applyAlignment="1">
      <alignment horizontal="center"/>
    </xf>
    <xf numFmtId="0" fontId="22" fillId="8" borderId="9" xfId="0" applyFont="1" applyFill="1" applyBorder="1" applyAlignment="1">
      <alignment horizontal="center"/>
    </xf>
    <xf numFmtId="0" fontId="22" fillId="8" borderId="38" xfId="0" applyFont="1" applyFill="1" applyBorder="1" applyAlignment="1">
      <alignment horizontal="center"/>
    </xf>
    <xf numFmtId="0" fontId="47" fillId="8" borderId="10" xfId="0" applyFont="1" applyFill="1" applyBorder="1" applyAlignment="1">
      <alignment horizontal="center"/>
    </xf>
    <xf numFmtId="0" fontId="47" fillId="8" borderId="79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/>
    </xf>
    <xf numFmtId="0" fontId="21" fillId="8" borderId="9" xfId="0" applyFont="1" applyFill="1" applyBorder="1" applyAlignment="1">
      <alignment horizontal="center"/>
    </xf>
    <xf numFmtId="0" fontId="21" fillId="0" borderId="25" xfId="0" applyFont="1" applyFill="1" applyBorder="1" applyAlignment="1">
      <alignment horizontal="left"/>
    </xf>
    <xf numFmtId="0" fontId="22" fillId="3" borderId="28" xfId="0" applyFont="1" applyFill="1" applyBorder="1" applyAlignment="1">
      <alignment horizontal="center"/>
    </xf>
    <xf numFmtId="0" fontId="21" fillId="3" borderId="28" xfId="0" applyFont="1" applyFill="1" applyBorder="1" applyAlignment="1">
      <alignment horizontal="center"/>
    </xf>
    <xf numFmtId="0" fontId="21" fillId="0" borderId="80" xfId="0" applyFont="1" applyFill="1" applyBorder="1" applyAlignment="1">
      <alignment horizontal="center"/>
    </xf>
    <xf numFmtId="0" fontId="21" fillId="8" borderId="22" xfId="0" applyFont="1" applyFill="1" applyBorder="1" applyAlignment="1">
      <alignment horizontal="left"/>
    </xf>
    <xf numFmtId="0" fontId="22" fillId="8" borderId="22" xfId="0" applyFont="1" applyFill="1" applyBorder="1" applyAlignment="1">
      <alignment horizontal="center"/>
    </xf>
    <xf numFmtId="0" fontId="21" fillId="8" borderId="79" xfId="0" applyFont="1" applyFill="1" applyBorder="1" applyAlignment="1">
      <alignment horizontal="center"/>
    </xf>
    <xf numFmtId="0" fontId="21" fillId="8" borderId="38" xfId="0" applyFont="1" applyFill="1" applyBorder="1" applyAlignment="1">
      <alignment horizontal="center"/>
    </xf>
    <xf numFmtId="0" fontId="21" fillId="0" borderId="45" xfId="0" applyFont="1" applyFill="1" applyBorder="1" applyAlignment="1">
      <alignment horizontal="left"/>
    </xf>
    <xf numFmtId="0" fontId="21" fillId="0" borderId="82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center"/>
    </xf>
    <xf numFmtId="0" fontId="22" fillId="3" borderId="48" xfId="0" applyFont="1" applyFill="1" applyBorder="1" applyAlignment="1">
      <alignment horizontal="center"/>
    </xf>
    <xf numFmtId="0" fontId="21" fillId="3" borderId="48" xfId="0" applyFont="1" applyFill="1" applyBorder="1" applyAlignment="1">
      <alignment horizontal="center"/>
    </xf>
    <xf numFmtId="0" fontId="21" fillId="0" borderId="86" xfId="0" applyFont="1" applyFill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0" fontId="21" fillId="0" borderId="55" xfId="0" applyFont="1" applyFill="1" applyBorder="1" applyAlignment="1">
      <alignment horizontal="center"/>
    </xf>
    <xf numFmtId="0" fontId="21" fillId="0" borderId="74" xfId="0" applyFont="1" applyFill="1" applyBorder="1" applyAlignment="1">
      <alignment horizontal="center"/>
    </xf>
    <xf numFmtId="0" fontId="47" fillId="6" borderId="44" xfId="0" applyFont="1" applyFill="1" applyBorder="1" applyAlignment="1">
      <alignment horizontal="left" vertical="center"/>
    </xf>
    <xf numFmtId="0" fontId="47" fillId="6" borderId="25" xfId="0" applyFont="1" applyFill="1" applyBorder="1" applyAlignment="1">
      <alignment horizontal="center"/>
    </xf>
    <xf numFmtId="0" fontId="47" fillId="6" borderId="28" xfId="0" applyFont="1" applyFill="1" applyBorder="1" applyAlignment="1">
      <alignment horizontal="center"/>
    </xf>
    <xf numFmtId="0" fontId="48" fillId="6" borderId="28" xfId="0" applyFont="1" applyFill="1" applyBorder="1" applyAlignment="1">
      <alignment horizontal="center"/>
    </xf>
    <xf numFmtId="0" fontId="47" fillId="6" borderId="80" xfId="0" applyFont="1" applyFill="1" applyBorder="1" applyAlignment="1">
      <alignment horizontal="center"/>
    </xf>
    <xf numFmtId="0" fontId="47" fillId="6" borderId="54" xfId="0" applyFont="1" applyFill="1" applyBorder="1" applyAlignment="1">
      <alignment horizontal="center"/>
    </xf>
    <xf numFmtId="0" fontId="47" fillId="8" borderId="10" xfId="0" applyFont="1" applyFill="1" applyBorder="1" applyAlignment="1">
      <alignment vertical="center"/>
    </xf>
    <xf numFmtId="0" fontId="47" fillId="8" borderId="38" xfId="0" applyFont="1" applyFill="1" applyBorder="1" applyAlignment="1">
      <alignment horizontal="center"/>
    </xf>
    <xf numFmtId="0" fontId="21" fillId="0" borderId="84" xfId="0" applyFont="1" applyFill="1" applyBorder="1" applyAlignment="1">
      <alignment horizontal="left"/>
    </xf>
    <xf numFmtId="0" fontId="21" fillId="3" borderId="83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68" xfId="0" applyFont="1" applyFill="1" applyBorder="1" applyAlignment="1">
      <alignment horizontal="center"/>
    </xf>
    <xf numFmtId="0" fontId="21" fillId="3" borderId="78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1" fillId="0" borderId="68" xfId="0" applyFont="1" applyFill="1" applyBorder="1" applyAlignment="1">
      <alignment horizontal="center"/>
    </xf>
    <xf numFmtId="0" fontId="21" fillId="0" borderId="18" xfId="0" applyFont="1" applyFill="1" applyBorder="1"/>
    <xf numFmtId="0" fontId="21" fillId="0" borderId="35" xfId="0" applyFont="1" applyFill="1" applyBorder="1"/>
    <xf numFmtId="0" fontId="22" fillId="3" borderId="18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2" fillId="3" borderId="12" xfId="0" applyFont="1" applyFill="1" applyBorder="1" applyAlignment="1">
      <alignment horizontal="center" vertical="center"/>
    </xf>
    <xf numFmtId="0" fontId="21" fillId="3" borderId="78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68" xfId="0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0" fontId="21" fillId="3" borderId="83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71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21" fillId="3" borderId="25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0" borderId="25" xfId="0" applyFont="1" applyFill="1" applyBorder="1"/>
    <xf numFmtId="0" fontId="22" fillId="3" borderId="25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/>
    </xf>
    <xf numFmtId="0" fontId="21" fillId="0" borderId="75" xfId="0" applyFont="1" applyFill="1" applyBorder="1"/>
    <xf numFmtId="0" fontId="22" fillId="3" borderId="15" xfId="0" applyFont="1" applyFill="1" applyBorder="1" applyAlignment="1">
      <alignment horizontal="center" vertical="center"/>
    </xf>
    <xf numFmtId="0" fontId="21" fillId="3" borderId="48" xfId="0" applyFont="1" applyFill="1" applyBorder="1" applyAlignment="1">
      <alignment horizontal="center" vertical="center"/>
    </xf>
    <xf numFmtId="0" fontId="47" fillId="8" borderId="10" xfId="0" applyFont="1" applyFill="1" applyBorder="1" applyAlignment="1">
      <alignment horizontal="center" vertical="center"/>
    </xf>
    <xf numFmtId="0" fontId="47" fillId="8" borderId="22" xfId="0" applyFont="1" applyFill="1" applyBorder="1" applyAlignment="1">
      <alignment horizontal="center" vertical="center"/>
    </xf>
    <xf numFmtId="0" fontId="48" fillId="8" borderId="10" xfId="0" applyFont="1" applyFill="1" applyBorder="1" applyAlignment="1">
      <alignment horizontal="center" vertical="center"/>
    </xf>
    <xf numFmtId="0" fontId="47" fillId="8" borderId="79" xfId="0" applyFont="1" applyFill="1" applyBorder="1" applyAlignment="1">
      <alignment horizontal="center" vertical="center"/>
    </xf>
    <xf numFmtId="0" fontId="47" fillId="8" borderId="38" xfId="0" applyFont="1" applyFill="1" applyBorder="1" applyAlignment="1">
      <alignment horizontal="center" vertical="center"/>
    </xf>
    <xf numFmtId="0" fontId="47" fillId="14" borderId="10" xfId="0" applyFont="1" applyFill="1" applyBorder="1" applyAlignment="1">
      <alignment vertical="center"/>
    </xf>
    <xf numFmtId="0" fontId="47" fillId="14" borderId="10" xfId="0" applyFont="1" applyFill="1" applyBorder="1" applyAlignment="1">
      <alignment horizontal="center" vertical="center" wrapText="1"/>
    </xf>
    <xf numFmtId="0" fontId="47" fillId="14" borderId="22" xfId="0" applyFont="1" applyFill="1" applyBorder="1" applyAlignment="1">
      <alignment horizontal="center" vertical="center" wrapText="1"/>
    </xf>
    <xf numFmtId="0" fontId="48" fillId="14" borderId="10" xfId="0" applyFont="1" applyFill="1" applyBorder="1" applyAlignment="1">
      <alignment horizontal="center" vertical="center" wrapText="1"/>
    </xf>
    <xf numFmtId="0" fontId="47" fillId="14" borderId="79" xfId="0" applyFont="1" applyFill="1" applyBorder="1" applyAlignment="1">
      <alignment horizontal="center" vertical="center" wrapText="1"/>
    </xf>
    <xf numFmtId="0" fontId="47" fillId="14" borderId="38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1" fillId="3" borderId="89" xfId="0" applyFont="1" applyFill="1" applyBorder="1" applyAlignment="1">
      <alignment horizontal="center" vertical="center" wrapText="1"/>
    </xf>
    <xf numFmtId="0" fontId="22" fillId="3" borderId="89" xfId="0" applyFont="1" applyFill="1" applyBorder="1" applyAlignment="1">
      <alignment horizontal="center" vertical="center" wrapText="1"/>
    </xf>
    <xf numFmtId="0" fontId="21" fillId="3" borderId="85" xfId="0" applyFont="1" applyFill="1" applyBorder="1" applyAlignment="1">
      <alignment horizontal="center" vertical="center"/>
    </xf>
    <xf numFmtId="0" fontId="21" fillId="3" borderId="35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73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2" fillId="3" borderId="14" xfId="0" applyFont="1" applyFill="1" applyBorder="1" applyAlignment="1">
      <alignment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1" fillId="3" borderId="70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/>
    </xf>
    <xf numFmtId="0" fontId="22" fillId="3" borderId="70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7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68" xfId="0" applyFont="1" applyFill="1" applyBorder="1" applyAlignment="1">
      <alignment horizontal="center" vertical="center"/>
    </xf>
    <xf numFmtId="0" fontId="21" fillId="0" borderId="16" xfId="0" applyFont="1" applyFill="1" applyBorder="1"/>
    <xf numFmtId="0" fontId="21" fillId="0" borderId="16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70" xfId="0" applyFont="1" applyFill="1" applyBorder="1" applyAlignment="1">
      <alignment horizontal="center" vertical="center"/>
    </xf>
    <xf numFmtId="0" fontId="22" fillId="10" borderId="37" xfId="0" applyFont="1" applyFill="1" applyBorder="1" applyAlignment="1">
      <alignment horizontal="center" vertical="center"/>
    </xf>
    <xf numFmtId="0" fontId="22" fillId="5" borderId="48" xfId="0" applyFont="1" applyFill="1" applyBorder="1" applyAlignment="1">
      <alignment horizontal="center" vertical="center"/>
    </xf>
    <xf numFmtId="0" fontId="21" fillId="0" borderId="48" xfId="0" applyFont="1" applyFill="1" applyBorder="1" applyAlignment="1">
      <alignment horizontal="center" vertical="center"/>
    </xf>
    <xf numFmtId="0" fontId="21" fillId="0" borderId="25" xfId="0" applyFont="1" applyFill="1" applyBorder="1" applyAlignment="1">
      <alignment horizontal="center" vertical="center"/>
    </xf>
    <xf numFmtId="0" fontId="22" fillId="3" borderId="48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22" fillId="3" borderId="21" xfId="0" applyFont="1" applyFill="1" applyBorder="1" applyAlignment="1">
      <alignment horizontal="center" vertical="center"/>
    </xf>
    <xf numFmtId="0" fontId="21" fillId="0" borderId="91" xfId="0" applyFont="1" applyFill="1" applyBorder="1" applyAlignment="1">
      <alignment horizontal="center" vertical="center"/>
    </xf>
    <xf numFmtId="0" fontId="21" fillId="0" borderId="54" xfId="0" applyFont="1" applyFill="1" applyBorder="1" applyAlignment="1">
      <alignment horizontal="center" vertical="center"/>
    </xf>
    <xf numFmtId="0" fontId="21" fillId="0" borderId="86" xfId="0" applyFont="1" applyFill="1" applyBorder="1" applyAlignment="1">
      <alignment horizontal="center" vertical="center"/>
    </xf>
    <xf numFmtId="0" fontId="47" fillId="14" borderId="21" xfId="0" applyFont="1" applyFill="1" applyBorder="1" applyAlignment="1">
      <alignment horizontal="center" vertical="center" wrapText="1"/>
    </xf>
    <xf numFmtId="0" fontId="48" fillId="14" borderId="21" xfId="0" applyFont="1" applyFill="1" applyBorder="1" applyAlignment="1">
      <alignment horizontal="center"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22" fillId="5" borderId="48" xfId="0" applyFont="1" applyFill="1" applyBorder="1" applyAlignment="1">
      <alignment horizontal="center"/>
    </xf>
    <xf numFmtId="0" fontId="22" fillId="3" borderId="25" xfId="0" applyFont="1" applyFill="1" applyBorder="1" applyAlignment="1">
      <alignment horizontal="center"/>
    </xf>
    <xf numFmtId="0" fontId="21" fillId="3" borderId="25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21" fillId="3" borderId="19" xfId="0" applyFont="1" applyFill="1" applyBorder="1" applyAlignment="1">
      <alignment horizontal="center"/>
    </xf>
    <xf numFmtId="0" fontId="47" fillId="0" borderId="10" xfId="0" applyFont="1" applyFill="1" applyBorder="1" applyAlignment="1">
      <alignment horizontal="center" wrapText="1"/>
    </xf>
    <xf numFmtId="0" fontId="48" fillId="0" borderId="10" xfId="0" applyFont="1" applyFill="1" applyBorder="1" applyAlignment="1">
      <alignment horizontal="center" wrapText="1"/>
    </xf>
    <xf numFmtId="0" fontId="47" fillId="3" borderId="79" xfId="0" applyFont="1" applyFill="1" applyBorder="1" applyAlignment="1">
      <alignment horizontal="center" wrapText="1"/>
    </xf>
    <xf numFmtId="0" fontId="47" fillId="3" borderId="10" xfId="0" applyFont="1" applyFill="1" applyBorder="1" applyAlignment="1">
      <alignment horizontal="center" wrapText="1"/>
    </xf>
    <xf numFmtId="0" fontId="47" fillId="3" borderId="38" xfId="0" applyFont="1" applyFill="1" applyBorder="1" applyAlignment="1">
      <alignment horizontal="center" wrapText="1"/>
    </xf>
    <xf numFmtId="0" fontId="47" fillId="3" borderId="22" xfId="0" applyFont="1" applyFill="1" applyBorder="1" applyAlignment="1">
      <alignment horizontal="center" wrapText="1"/>
    </xf>
    <xf numFmtId="0" fontId="47" fillId="14" borderId="35" xfId="0" applyFont="1" applyFill="1" applyBorder="1" applyAlignment="1">
      <alignment vertical="center"/>
    </xf>
    <xf numFmtId="0" fontId="47" fillId="14" borderId="22" xfId="0" applyFont="1" applyFill="1" applyBorder="1" applyAlignment="1">
      <alignment horizontal="center" wrapText="1"/>
    </xf>
    <xf numFmtId="0" fontId="47" fillId="14" borderId="10" xfId="0" applyFont="1" applyFill="1" applyBorder="1" applyAlignment="1">
      <alignment horizontal="center" wrapText="1"/>
    </xf>
    <xf numFmtId="0" fontId="48" fillId="14" borderId="10" xfId="0" applyFont="1" applyFill="1" applyBorder="1" applyAlignment="1">
      <alignment horizontal="center" wrapText="1"/>
    </xf>
    <xf numFmtId="0" fontId="47" fillId="14" borderId="79" xfId="0" applyFont="1" applyFill="1" applyBorder="1" applyAlignment="1">
      <alignment horizontal="center" wrapText="1"/>
    </xf>
    <xf numFmtId="0" fontId="47" fillId="14" borderId="38" xfId="0" applyFont="1" applyFill="1" applyBorder="1" applyAlignment="1">
      <alignment horizontal="center" wrapText="1"/>
    </xf>
    <xf numFmtId="0" fontId="22" fillId="3" borderId="30" xfId="0" applyFont="1" applyFill="1" applyBorder="1" applyAlignment="1">
      <alignment horizontal="center" wrapText="1"/>
    </xf>
    <xf numFmtId="0" fontId="21" fillId="3" borderId="13" xfId="0" applyFont="1" applyFill="1" applyBorder="1" applyAlignment="1">
      <alignment horizontal="center" wrapText="1"/>
    </xf>
    <xf numFmtId="0" fontId="22" fillId="3" borderId="14" xfId="0" applyFont="1" applyFill="1" applyBorder="1" applyAlignment="1">
      <alignment horizontal="center" wrapText="1"/>
    </xf>
    <xf numFmtId="0" fontId="21" fillId="3" borderId="14" xfId="0" applyFont="1" applyFill="1" applyBorder="1" applyAlignment="1">
      <alignment horizontal="center" wrapText="1"/>
    </xf>
    <xf numFmtId="0" fontId="21" fillId="3" borderId="83" xfId="0" applyFont="1" applyFill="1" applyBorder="1" applyAlignment="1">
      <alignment horizontal="center" wrapText="1"/>
    </xf>
    <xf numFmtId="0" fontId="21" fillId="3" borderId="17" xfId="0" applyFont="1" applyFill="1" applyBorder="1" applyAlignment="1">
      <alignment horizontal="center" wrapText="1"/>
    </xf>
    <xf numFmtId="0" fontId="21" fillId="3" borderId="71" xfId="0" applyFont="1" applyFill="1" applyBorder="1" applyAlignment="1">
      <alignment horizontal="center" wrapText="1"/>
    </xf>
    <xf numFmtId="0" fontId="22" fillId="3" borderId="16" xfId="0" applyFont="1" applyFill="1" applyBorder="1" applyAlignment="1">
      <alignment horizontal="center"/>
    </xf>
    <xf numFmtId="0" fontId="22" fillId="3" borderId="19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/>
    </xf>
    <xf numFmtId="0" fontId="21" fillId="0" borderId="53" xfId="0" applyFont="1" applyFill="1" applyBorder="1" applyAlignment="1">
      <alignment horizontal="center"/>
    </xf>
    <xf numFmtId="0" fontId="47" fillId="14" borderId="10" xfId="0" applyFont="1" applyFill="1" applyBorder="1" applyAlignment="1">
      <alignment horizontal="left" vertical="center"/>
    </xf>
    <xf numFmtId="0" fontId="47" fillId="14" borderId="21" xfId="0" applyFont="1" applyFill="1" applyBorder="1" applyAlignment="1">
      <alignment horizontal="center" wrapText="1"/>
    </xf>
    <xf numFmtId="0" fontId="47" fillId="14" borderId="19" xfId="0" applyFont="1" applyFill="1" applyBorder="1" applyAlignment="1">
      <alignment horizontal="center" wrapText="1"/>
    </xf>
    <xf numFmtId="0" fontId="48" fillId="14" borderId="21" xfId="0" applyFont="1" applyFill="1" applyBorder="1" applyAlignment="1">
      <alignment horizontal="center" wrapText="1"/>
    </xf>
    <xf numFmtId="0" fontId="47" fillId="14" borderId="91" xfId="0" applyFont="1" applyFill="1" applyBorder="1" applyAlignment="1">
      <alignment horizontal="center" wrapText="1"/>
    </xf>
    <xf numFmtId="0" fontId="47" fillId="14" borderId="53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left"/>
    </xf>
    <xf numFmtId="0" fontId="22" fillId="3" borderId="13" xfId="0" applyFont="1" applyFill="1" applyBorder="1" applyAlignment="1">
      <alignment horizontal="center" wrapText="1"/>
    </xf>
    <xf numFmtId="0" fontId="21" fillId="3" borderId="85" xfId="0" applyFont="1" applyFill="1" applyBorder="1" applyAlignment="1">
      <alignment horizontal="center" wrapText="1"/>
    </xf>
    <xf numFmtId="0" fontId="21" fillId="3" borderId="35" xfId="0" applyFont="1" applyFill="1" applyBorder="1" applyAlignment="1">
      <alignment horizontal="center" wrapText="1"/>
    </xf>
    <xf numFmtId="0" fontId="21" fillId="3" borderId="73" xfId="0" applyFont="1" applyFill="1" applyBorder="1" applyAlignment="1">
      <alignment horizontal="center" wrapText="1"/>
    </xf>
    <xf numFmtId="0" fontId="21" fillId="0" borderId="14" xfId="0" applyFont="1" applyFill="1" applyBorder="1"/>
    <xf numFmtId="0" fontId="21" fillId="3" borderId="12" xfId="0" applyFont="1" applyFill="1" applyBorder="1" applyAlignment="1">
      <alignment horizontal="center" wrapText="1"/>
    </xf>
    <xf numFmtId="0" fontId="21" fillId="0" borderId="28" xfId="0" applyFont="1" applyFill="1" applyBorder="1"/>
    <xf numFmtId="0" fontId="21" fillId="3" borderId="109" xfId="0" applyFont="1" applyFill="1" applyBorder="1" applyAlignment="1">
      <alignment horizontal="center"/>
    </xf>
    <xf numFmtId="0" fontId="21" fillId="3" borderId="72" xfId="0" applyFont="1" applyFill="1" applyBorder="1" applyAlignment="1">
      <alignment horizontal="center"/>
    </xf>
    <xf numFmtId="0" fontId="21" fillId="3" borderId="86" xfId="0" applyFont="1" applyFill="1" applyBorder="1" applyAlignment="1">
      <alignment horizontal="center"/>
    </xf>
    <xf numFmtId="0" fontId="21" fillId="3" borderId="56" xfId="0" applyFont="1" applyFill="1" applyBorder="1" applyAlignment="1">
      <alignment horizontal="center"/>
    </xf>
    <xf numFmtId="0" fontId="21" fillId="0" borderId="85" xfId="0" applyFont="1" applyFill="1" applyBorder="1" applyAlignment="1">
      <alignment horizontal="center"/>
    </xf>
    <xf numFmtId="0" fontId="21" fillId="0" borderId="56" xfId="0" applyFont="1" applyFill="1" applyBorder="1"/>
    <xf numFmtId="0" fontId="22" fillId="0" borderId="86" xfId="0" applyFont="1" applyFill="1" applyBorder="1" applyAlignment="1">
      <alignment horizontal="center"/>
    </xf>
    <xf numFmtId="0" fontId="22" fillId="0" borderId="56" xfId="0" applyFont="1" applyFill="1" applyBorder="1" applyAlignment="1">
      <alignment horizontal="center"/>
    </xf>
    <xf numFmtId="0" fontId="22" fillId="0" borderId="74" xfId="0" applyFont="1" applyFill="1" applyBorder="1" applyAlignment="1">
      <alignment horizontal="center"/>
    </xf>
    <xf numFmtId="0" fontId="22" fillId="0" borderId="110" xfId="0" applyFont="1" applyFill="1" applyBorder="1" applyAlignment="1">
      <alignment horizontal="center"/>
    </xf>
    <xf numFmtId="0" fontId="22" fillId="0" borderId="87" xfId="0" applyFont="1" applyFill="1" applyBorder="1" applyAlignment="1">
      <alignment horizontal="center" vertical="center"/>
    </xf>
    <xf numFmtId="0" fontId="50" fillId="8" borderId="22" xfId="0" applyFont="1" applyFill="1" applyBorder="1" applyAlignment="1"/>
    <xf numFmtId="0" fontId="49" fillId="3" borderId="17" xfId="0" applyFont="1" applyFill="1" applyBorder="1"/>
    <xf numFmtId="0" fontId="49" fillId="3" borderId="18" xfId="0" applyFont="1" applyFill="1" applyBorder="1"/>
    <xf numFmtId="0" fontId="49" fillId="3" borderId="18" xfId="0" applyFont="1" applyFill="1" applyBorder="1" applyAlignment="1">
      <alignment wrapText="1"/>
    </xf>
    <xf numFmtId="0" fontId="49" fillId="3" borderId="18" xfId="0" applyFont="1" applyFill="1" applyBorder="1" applyAlignment="1"/>
    <xf numFmtId="0" fontId="49" fillId="3" borderId="12" xfId="0" applyFont="1" applyFill="1" applyBorder="1" applyAlignment="1"/>
    <xf numFmtId="0" fontId="49" fillId="3" borderId="17" xfId="0" applyFont="1" applyFill="1" applyBorder="1" applyAlignment="1"/>
    <xf numFmtId="0" fontId="49" fillId="3" borderId="25" xfId="0" applyFont="1" applyFill="1" applyBorder="1" applyAlignment="1">
      <alignment wrapText="1"/>
    </xf>
    <xf numFmtId="0" fontId="49" fillId="3" borderId="12" xfId="0" applyFont="1" applyFill="1" applyBorder="1" applyAlignment="1">
      <alignment wrapText="1"/>
    </xf>
    <xf numFmtId="0" fontId="49" fillId="3" borderId="16" xfId="0" applyFont="1" applyFill="1" applyBorder="1" applyAlignment="1"/>
    <xf numFmtId="0" fontId="50" fillId="14" borderId="10" xfId="0" applyFont="1" applyFill="1" applyBorder="1" applyAlignment="1">
      <alignment vertical="center" wrapText="1"/>
    </xf>
    <xf numFmtId="0" fontId="49" fillId="3" borderId="17" xfId="0" applyFont="1" applyFill="1" applyBorder="1" applyAlignment="1">
      <alignment wrapText="1"/>
    </xf>
    <xf numFmtId="0" fontId="49" fillId="3" borderId="48" xfId="0" applyFont="1" applyFill="1" applyBorder="1" applyAlignment="1"/>
    <xf numFmtId="0" fontId="50" fillId="14" borderId="22" xfId="0" applyFont="1" applyFill="1" applyBorder="1" applyAlignment="1">
      <alignment vertical="center" wrapText="1"/>
    </xf>
    <xf numFmtId="0" fontId="50" fillId="14" borderId="22" xfId="0" applyFont="1" applyFill="1" applyBorder="1" applyAlignment="1">
      <alignment horizontal="left" vertical="center" wrapText="1"/>
    </xf>
    <xf numFmtId="0" fontId="49" fillId="3" borderId="13" xfId="0" applyFont="1" applyFill="1" applyBorder="1" applyAlignment="1">
      <alignment horizontal="left" wrapText="1"/>
    </xf>
    <xf numFmtId="0" fontId="45" fillId="3" borderId="25" xfId="0" applyFont="1" applyFill="1" applyBorder="1" applyAlignment="1">
      <alignment wrapText="1"/>
    </xf>
    <xf numFmtId="0" fontId="49" fillId="3" borderId="15" xfId="0" applyFont="1" applyFill="1" applyBorder="1" applyAlignment="1"/>
    <xf numFmtId="0" fontId="20" fillId="0" borderId="0" xfId="0" applyFont="1" applyBorder="1" applyAlignment="1"/>
    <xf numFmtId="0" fontId="16" fillId="0" borderId="0" xfId="2" applyFont="1" applyFill="1" applyAlignment="1">
      <alignment wrapText="1"/>
    </xf>
    <xf numFmtId="0" fontId="16" fillId="3" borderId="0" xfId="2" applyFont="1" applyFill="1" applyAlignment="1">
      <alignment wrapText="1"/>
    </xf>
    <xf numFmtId="0" fontId="16" fillId="3" borderId="0" xfId="2" applyFont="1" applyFill="1" applyAlignment="1">
      <alignment vertical="center" wrapText="1"/>
    </xf>
    <xf numFmtId="0" fontId="51" fillId="0" borderId="54" xfId="0" applyFont="1" applyBorder="1" applyAlignment="1">
      <alignment horizontal="center"/>
    </xf>
    <xf numFmtId="0" fontId="47" fillId="6" borderId="67" xfId="0" applyFont="1" applyFill="1" applyBorder="1" applyAlignment="1">
      <alignment horizontal="center" vertical="center"/>
    </xf>
    <xf numFmtId="0" fontId="47" fillId="6" borderId="62" xfId="0" applyFont="1" applyFill="1" applyBorder="1" applyAlignment="1">
      <alignment horizontal="center"/>
    </xf>
    <xf numFmtId="0" fontId="47" fillId="6" borderId="19" xfId="0" applyFont="1" applyFill="1" applyBorder="1" applyAlignment="1">
      <alignment horizontal="center"/>
    </xf>
    <xf numFmtId="0" fontId="48" fillId="6" borderId="19" xfId="0" applyFont="1" applyFill="1" applyBorder="1" applyAlignment="1">
      <alignment horizontal="center"/>
    </xf>
    <xf numFmtId="0" fontId="47" fillId="6" borderId="91" xfId="0" applyFont="1" applyFill="1" applyBorder="1" applyAlignment="1">
      <alignment horizontal="center"/>
    </xf>
    <xf numFmtId="0" fontId="47" fillId="6" borderId="21" xfId="0" applyFont="1" applyFill="1" applyBorder="1" applyAlignment="1">
      <alignment horizontal="center"/>
    </xf>
    <xf numFmtId="0" fontId="47" fillId="6" borderId="20" xfId="0" applyFont="1" applyFill="1" applyBorder="1" applyAlignment="1">
      <alignment horizontal="center"/>
    </xf>
    <xf numFmtId="0" fontId="47" fillId="6" borderId="53" xfId="0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16" fillId="0" borderId="4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52" fillId="0" borderId="0" xfId="0" applyFont="1" applyAlignment="1"/>
    <xf numFmtId="0" fontId="46" fillId="0" borderId="0" xfId="0" applyFont="1" applyAlignment="1"/>
    <xf numFmtId="0" fontId="18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/>
    </xf>
    <xf numFmtId="0" fontId="46" fillId="0" borderId="0" xfId="0" applyFont="1" applyBorder="1" applyAlignment="1"/>
    <xf numFmtId="0" fontId="16" fillId="0" borderId="94" xfId="0" applyFont="1" applyFill="1" applyBorder="1" applyAlignment="1">
      <alignment horizontal="center"/>
    </xf>
    <xf numFmtId="0" fontId="52" fillId="0" borderId="0" xfId="0" applyFont="1" applyBorder="1" applyAlignment="1"/>
    <xf numFmtId="0" fontId="40" fillId="0" borderId="40" xfId="0" applyFont="1" applyFill="1" applyBorder="1" applyAlignment="1">
      <alignment horizontal="center" vertical="center"/>
    </xf>
    <xf numFmtId="0" fontId="21" fillId="0" borderId="56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 wrapText="1"/>
    </xf>
    <xf numFmtId="0" fontId="47" fillId="14" borderId="53" xfId="0" applyFont="1" applyFill="1" applyBorder="1" applyAlignment="1">
      <alignment horizontal="center" vertical="center" wrapText="1"/>
    </xf>
    <xf numFmtId="0" fontId="22" fillId="3" borderId="83" xfId="0" applyFont="1" applyFill="1" applyBorder="1" applyAlignment="1">
      <alignment horizontal="center" vertical="center" wrapText="1"/>
    </xf>
    <xf numFmtId="0" fontId="21" fillId="0" borderId="80" xfId="0" applyFont="1" applyFill="1" applyBorder="1" applyAlignment="1">
      <alignment horizontal="center" vertical="center"/>
    </xf>
    <xf numFmtId="0" fontId="21" fillId="0" borderId="91" xfId="0" applyFont="1" applyFill="1" applyBorder="1" applyAlignment="1">
      <alignment horizontal="center"/>
    </xf>
    <xf numFmtId="0" fontId="47" fillId="14" borderId="91" xfId="0" applyFont="1" applyFill="1" applyBorder="1" applyAlignment="1">
      <alignment horizontal="center" vertical="center" wrapText="1"/>
    </xf>
    <xf numFmtId="49" fontId="21" fillId="0" borderId="84" xfId="0" applyNumberFormat="1" applyFont="1" applyFill="1" applyBorder="1" applyAlignment="1"/>
    <xf numFmtId="0" fontId="21" fillId="0" borderId="17" xfId="0" applyFont="1" applyFill="1" applyBorder="1" applyAlignment="1"/>
    <xf numFmtId="0" fontId="21" fillId="0" borderId="43" xfId="0" applyFont="1" applyFill="1" applyBorder="1" applyAlignment="1"/>
    <xf numFmtId="0" fontId="21" fillId="0" borderId="25" xfId="0" applyFont="1" applyFill="1" applyBorder="1" applyAlignment="1"/>
    <xf numFmtId="0" fontId="21" fillId="0" borderId="18" xfId="0" applyFont="1" applyFill="1" applyBorder="1" applyAlignment="1"/>
    <xf numFmtId="0" fontId="21" fillId="0" borderId="16" xfId="0" applyFont="1" applyFill="1" applyBorder="1" applyAlignment="1"/>
    <xf numFmtId="0" fontId="21" fillId="0" borderId="75" xfId="0" applyFont="1" applyFill="1" applyBorder="1" applyAlignment="1"/>
    <xf numFmtId="0" fontId="49" fillId="0" borderId="13" xfId="0" applyFont="1" applyFill="1" applyBorder="1" applyAlignment="1"/>
    <xf numFmtId="0" fontId="49" fillId="0" borderId="12" xfId="0" applyFont="1" applyFill="1" applyBorder="1" applyAlignment="1"/>
    <xf numFmtId="0" fontId="49" fillId="0" borderId="14" xfId="0" applyFont="1" applyFill="1" applyBorder="1" applyAlignment="1"/>
    <xf numFmtId="0" fontId="49" fillId="0" borderId="15" xfId="0" applyFont="1" applyFill="1" applyBorder="1" applyAlignment="1"/>
    <xf numFmtId="0" fontId="49" fillId="0" borderId="28" xfId="0" applyFont="1" applyFill="1" applyBorder="1" applyAlignment="1"/>
    <xf numFmtId="0" fontId="49" fillId="0" borderId="48" xfId="0" applyFont="1" applyFill="1" applyBorder="1" applyAlignment="1"/>
    <xf numFmtId="0" fontId="50" fillId="14" borderId="10" xfId="0" applyFont="1" applyFill="1" applyBorder="1" applyAlignment="1">
      <alignment horizontal="left" vertical="center" wrapText="1"/>
    </xf>
    <xf numFmtId="0" fontId="45" fillId="3" borderId="12" xfId="0" applyFont="1" applyFill="1" applyBorder="1" applyAlignment="1">
      <alignment wrapText="1"/>
    </xf>
    <xf numFmtId="0" fontId="16" fillId="12" borderId="15" xfId="5" applyFont="1" applyFill="1" applyBorder="1" applyAlignment="1">
      <alignment horizontal="center" vertical="top" wrapText="1"/>
    </xf>
    <xf numFmtId="49" fontId="21" fillId="0" borderId="17" xfId="0" applyNumberFormat="1" applyFont="1" applyFill="1" applyBorder="1" applyAlignment="1">
      <alignment horizontal="left" vertical="center"/>
    </xf>
    <xf numFmtId="0" fontId="21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1" fillId="3" borderId="71" xfId="0" applyFont="1" applyFill="1" applyBorder="1" applyAlignment="1">
      <alignment horizontal="center" vertical="center" wrapText="1"/>
    </xf>
    <xf numFmtId="0" fontId="16" fillId="12" borderId="48" xfId="0" applyFont="1" applyFill="1" applyBorder="1" applyAlignment="1">
      <alignment vertical="top" wrapText="1"/>
    </xf>
    <xf numFmtId="0" fontId="16" fillId="12" borderId="48" xfId="0" applyFont="1" applyFill="1" applyBorder="1" applyAlignment="1">
      <alignment horizontal="center" vertical="top" wrapText="1"/>
    </xf>
    <xf numFmtId="0" fontId="53" fillId="0" borderId="71" xfId="0" applyFont="1" applyFill="1" applyBorder="1" applyAlignment="1">
      <alignment horizontal="center"/>
    </xf>
    <xf numFmtId="0" fontId="53" fillId="0" borderId="17" xfId="0" applyFont="1" applyFill="1" applyBorder="1" applyAlignment="1">
      <alignment horizontal="center"/>
    </xf>
    <xf numFmtId="0" fontId="16" fillId="8" borderId="15" xfId="4" applyFont="1" applyFill="1" applyBorder="1" applyAlignment="1">
      <alignment horizontal="left" vertical="top" wrapText="1"/>
    </xf>
    <xf numFmtId="0" fontId="16" fillId="8" borderId="15" xfId="0" applyFont="1" applyFill="1" applyBorder="1" applyAlignment="1">
      <alignment horizontal="center" vertical="top" wrapText="1"/>
    </xf>
    <xf numFmtId="0" fontId="16" fillId="8" borderId="48" xfId="0" applyFont="1" applyFill="1" applyBorder="1" applyAlignment="1">
      <alignment vertical="top"/>
    </xf>
    <xf numFmtId="0" fontId="16" fillId="8" borderId="48" xfId="0" applyFont="1" applyFill="1" applyBorder="1" applyAlignment="1">
      <alignment horizontal="center" vertical="center" wrapText="1"/>
    </xf>
    <xf numFmtId="0" fontId="16" fillId="12" borderId="30" xfId="5" applyFont="1" applyFill="1" applyBorder="1" applyAlignment="1">
      <alignment horizontal="center" vertical="top" wrapText="1"/>
    </xf>
    <xf numFmtId="0" fontId="18" fillId="2" borderId="28" xfId="0" applyFont="1" applyFill="1" applyBorder="1" applyAlignment="1">
      <alignment horizontal="center" vertical="center" wrapText="1"/>
    </xf>
    <xf numFmtId="0" fontId="16" fillId="12" borderId="28" xfId="0" applyFont="1" applyFill="1" applyBorder="1" applyAlignment="1">
      <alignment horizontal="left" vertical="center" wrapText="1"/>
    </xf>
    <xf numFmtId="0" fontId="16" fillId="2" borderId="88" xfId="0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horizontal="center" vertical="top" wrapText="1"/>
    </xf>
    <xf numFmtId="0" fontId="16" fillId="2" borderId="19" xfId="5" applyFont="1" applyFill="1" applyBorder="1" applyAlignment="1">
      <alignment horizontal="left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18" fillId="0" borderId="124" xfId="0" applyFont="1" applyFill="1" applyBorder="1" applyAlignment="1">
      <alignment horizontal="center" textRotation="90" wrapText="1"/>
    </xf>
    <xf numFmtId="0" fontId="18" fillId="0" borderId="27" xfId="0" applyFont="1" applyFill="1" applyBorder="1" applyAlignment="1">
      <alignment horizontal="center" textRotation="90" wrapText="1"/>
    </xf>
    <xf numFmtId="0" fontId="23" fillId="6" borderId="62" xfId="0" applyFont="1" applyFill="1" applyBorder="1" applyAlignment="1">
      <alignment horizontal="left" vertical="center"/>
    </xf>
    <xf numFmtId="0" fontId="23" fillId="8" borderId="22" xfId="0" applyFont="1" applyFill="1" applyBorder="1" applyAlignment="1">
      <alignment vertical="center"/>
    </xf>
    <xf numFmtId="0" fontId="23" fillId="8" borderId="10" xfId="0" applyFont="1" applyFill="1" applyBorder="1" applyAlignment="1">
      <alignment vertical="center"/>
    </xf>
    <xf numFmtId="0" fontId="23" fillId="6" borderId="25" xfId="0" applyFont="1" applyFill="1" applyBorder="1" applyAlignment="1">
      <alignment vertical="center"/>
    </xf>
    <xf numFmtId="0" fontId="22" fillId="14" borderId="10" xfId="0" applyFont="1" applyFill="1" applyBorder="1" applyAlignment="1">
      <alignment vertical="center"/>
    </xf>
    <xf numFmtId="0" fontId="21" fillId="0" borderId="14" xfId="0" applyFont="1" applyFill="1" applyBorder="1" applyAlignment="1">
      <alignment horizontal="left"/>
    </xf>
    <xf numFmtId="0" fontId="49" fillId="3" borderId="14" xfId="0" applyFont="1" applyFill="1" applyBorder="1" applyAlignment="1">
      <alignment horizontal="left" wrapText="1"/>
    </xf>
    <xf numFmtId="0" fontId="22" fillId="3" borderId="28" xfId="0" applyFont="1" applyFill="1" applyBorder="1" applyAlignment="1">
      <alignment horizontal="center" wrapText="1"/>
    </xf>
    <xf numFmtId="0" fontId="18" fillId="3" borderId="28" xfId="0" applyFont="1" applyFill="1" applyBorder="1" applyAlignment="1">
      <alignment horizontal="center" wrapText="1"/>
    </xf>
    <xf numFmtId="0" fontId="21" fillId="3" borderId="28" xfId="0" applyFont="1" applyFill="1" applyBorder="1" applyAlignment="1">
      <alignment horizontal="center" wrapText="1"/>
    </xf>
    <xf numFmtId="0" fontId="23" fillId="3" borderId="26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 wrapText="1"/>
    </xf>
    <xf numFmtId="0" fontId="21" fillId="3" borderId="43" xfId="0" applyFont="1" applyFill="1" applyBorder="1" applyAlignment="1">
      <alignment horizontal="center" wrapText="1"/>
    </xf>
    <xf numFmtId="0" fontId="22" fillId="3" borderId="12" xfId="0" applyFont="1" applyFill="1" applyBorder="1" applyAlignment="1">
      <alignment horizontal="center" wrapText="1"/>
    </xf>
    <xf numFmtId="0" fontId="21" fillId="3" borderId="1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/>
    </xf>
    <xf numFmtId="0" fontId="23" fillId="3" borderId="12" xfId="0" applyFont="1" applyFill="1" applyBorder="1" applyAlignment="1">
      <alignment horizontal="center"/>
    </xf>
    <xf numFmtId="0" fontId="11" fillId="0" borderId="106" xfId="0" applyFont="1" applyFill="1" applyBorder="1" applyAlignment="1">
      <alignment horizontal="center"/>
    </xf>
    <xf numFmtId="0" fontId="54" fillId="6" borderId="112" xfId="0" applyFont="1" applyFill="1" applyBorder="1" applyAlignment="1">
      <alignment horizontal="center"/>
    </xf>
    <xf numFmtId="0" fontId="11" fillId="8" borderId="97" xfId="0" applyFont="1" applyFill="1" applyBorder="1" applyAlignment="1">
      <alignment horizontal="center"/>
    </xf>
    <xf numFmtId="0" fontId="15" fillId="3" borderId="96" xfId="0" applyFont="1" applyFill="1" applyBorder="1" applyAlignment="1">
      <alignment horizontal="center"/>
    </xf>
    <xf numFmtId="0" fontId="15" fillId="3" borderId="39" xfId="0" applyFont="1" applyFill="1" applyBorder="1" applyAlignment="1">
      <alignment horizontal="center"/>
    </xf>
    <xf numFmtId="0" fontId="15" fillId="3" borderId="114" xfId="0" applyFont="1" applyFill="1" applyBorder="1" applyAlignment="1">
      <alignment horizontal="center"/>
    </xf>
    <xf numFmtId="0" fontId="54" fillId="8" borderId="115" xfId="0" applyFont="1" applyFill="1" applyBorder="1" applyAlignment="1">
      <alignment horizontal="center"/>
    </xf>
    <xf numFmtId="0" fontId="15" fillId="3" borderId="113" xfId="0" applyFont="1" applyFill="1" applyBorder="1" applyAlignment="1">
      <alignment horizontal="center"/>
    </xf>
    <xf numFmtId="0" fontId="15" fillId="8" borderId="115" xfId="0" applyFont="1" applyFill="1" applyBorder="1" applyAlignment="1">
      <alignment horizontal="center"/>
    </xf>
    <xf numFmtId="0" fontId="15" fillId="3" borderId="116" xfId="0" applyFont="1" applyFill="1" applyBorder="1" applyAlignment="1">
      <alignment horizontal="center"/>
    </xf>
    <xf numFmtId="0" fontId="54" fillId="6" borderId="97" xfId="0" applyFont="1" applyFill="1" applyBorder="1" applyAlignment="1">
      <alignment horizontal="center"/>
    </xf>
    <xf numFmtId="0" fontId="15" fillId="0" borderId="116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 vertical="center"/>
    </xf>
    <xf numFmtId="0" fontId="15" fillId="0" borderId="114" xfId="0" applyFont="1" applyFill="1" applyBorder="1" applyAlignment="1">
      <alignment horizontal="center" vertical="center"/>
    </xf>
    <xf numFmtId="0" fontId="54" fillId="8" borderId="115" xfId="0" applyFont="1" applyFill="1" applyBorder="1" applyAlignment="1">
      <alignment horizontal="center" vertical="center"/>
    </xf>
    <xf numFmtId="0" fontId="54" fillId="14" borderId="115" xfId="0" applyFont="1" applyFill="1" applyBorder="1" applyAlignment="1">
      <alignment horizontal="center" vertical="center"/>
    </xf>
    <xf numFmtId="0" fontId="15" fillId="0" borderId="116" xfId="0" applyFont="1" applyFill="1" applyBorder="1" applyAlignment="1">
      <alignment horizontal="center" vertical="center"/>
    </xf>
    <xf numFmtId="0" fontId="15" fillId="0" borderId="117" xfId="0" applyFont="1" applyFill="1" applyBorder="1" applyAlignment="1">
      <alignment horizontal="center" vertical="center"/>
    </xf>
    <xf numFmtId="0" fontId="55" fillId="14" borderId="115" xfId="0" applyFont="1" applyFill="1" applyBorder="1" applyAlignment="1">
      <alignment horizontal="center" vertical="center" wrapText="1"/>
    </xf>
    <xf numFmtId="0" fontId="15" fillId="0" borderId="114" xfId="0" applyFont="1" applyFill="1" applyBorder="1" applyAlignment="1">
      <alignment horizontal="center"/>
    </xf>
    <xf numFmtId="0" fontId="15" fillId="0" borderId="115" xfId="0" applyFont="1" applyFill="1" applyBorder="1" applyAlignment="1">
      <alignment horizontal="center"/>
    </xf>
    <xf numFmtId="0" fontId="54" fillId="14" borderId="115" xfId="0" applyFont="1" applyFill="1" applyBorder="1" applyAlignment="1">
      <alignment horizontal="center"/>
    </xf>
    <xf numFmtId="0" fontId="15" fillId="0" borderId="113" xfId="0" applyFont="1" applyFill="1" applyBorder="1" applyAlignment="1">
      <alignment horizontal="center"/>
    </xf>
    <xf numFmtId="0" fontId="15" fillId="0" borderId="96" xfId="0" applyFont="1" applyFill="1" applyBorder="1" applyAlignment="1">
      <alignment horizontal="center"/>
    </xf>
    <xf numFmtId="0" fontId="15" fillId="0" borderId="106" xfId="0" applyFont="1" applyFill="1" applyBorder="1" applyAlignment="1">
      <alignment horizontal="center" vertical="center"/>
    </xf>
    <xf numFmtId="0" fontId="56" fillId="0" borderId="0" xfId="0" applyFont="1" applyBorder="1" applyAlignment="1"/>
    <xf numFmtId="0" fontId="57" fillId="0" borderId="0" xfId="0" applyFont="1" applyAlignment="1"/>
    <xf numFmtId="0" fontId="57" fillId="0" borderId="0" xfId="0" applyFont="1" applyBorder="1" applyAlignment="1"/>
    <xf numFmtId="0" fontId="18" fillId="3" borderId="11" xfId="0" applyFont="1" applyFill="1" applyBorder="1" applyAlignment="1">
      <alignment horizontal="center" vertical="center"/>
    </xf>
    <xf numFmtId="0" fontId="18" fillId="3" borderId="99" xfId="0" applyFont="1" applyFill="1" applyBorder="1" applyAlignment="1">
      <alignment horizontal="center"/>
    </xf>
    <xf numFmtId="0" fontId="22" fillId="3" borderId="37" xfId="0" applyFont="1" applyFill="1" applyBorder="1" applyAlignment="1">
      <alignment horizontal="center" vertical="center"/>
    </xf>
    <xf numFmtId="0" fontId="21" fillId="0" borderId="122" xfId="0" applyFont="1" applyFill="1" applyBorder="1" applyAlignment="1">
      <alignment horizontal="center"/>
    </xf>
    <xf numFmtId="0" fontId="22" fillId="0" borderId="128" xfId="0" applyFont="1" applyFill="1" applyBorder="1" applyAlignment="1">
      <alignment horizontal="center"/>
    </xf>
    <xf numFmtId="0" fontId="16" fillId="3" borderId="122" xfId="0" applyFont="1" applyFill="1" applyBorder="1" applyAlignment="1">
      <alignment horizontal="center"/>
    </xf>
    <xf numFmtId="0" fontId="14" fillId="0" borderId="0" xfId="0" applyFont="1" applyBorder="1"/>
    <xf numFmtId="0" fontId="22" fillId="0" borderId="9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16" fillId="12" borderId="15" xfId="0" applyFont="1" applyFill="1" applyBorder="1" applyAlignment="1">
      <alignment horizontal="center" vertical="center" wrapText="1"/>
    </xf>
    <xf numFmtId="0" fontId="18" fillId="11" borderId="26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/>
    </xf>
    <xf numFmtId="0" fontId="18" fillId="11" borderId="13" xfId="0" applyFont="1" applyFill="1" applyBorder="1" applyAlignment="1">
      <alignment horizontal="center"/>
    </xf>
    <xf numFmtId="0" fontId="16" fillId="11" borderId="18" xfId="0" applyFont="1" applyFill="1" applyBorder="1" applyAlignment="1">
      <alignment horizontal="center"/>
    </xf>
    <xf numFmtId="0" fontId="16" fillId="11" borderId="12" xfId="0" applyFont="1" applyFill="1" applyBorder="1" applyAlignment="1">
      <alignment horizontal="center"/>
    </xf>
    <xf numFmtId="0" fontId="16" fillId="11" borderId="31" xfId="0" applyFont="1" applyFill="1" applyBorder="1" applyAlignment="1">
      <alignment horizontal="center"/>
    </xf>
    <xf numFmtId="0" fontId="18" fillId="8" borderId="12" xfId="0" applyFont="1" applyFill="1" applyBorder="1" applyAlignment="1">
      <alignment horizontal="center"/>
    </xf>
    <xf numFmtId="0" fontId="18" fillId="8" borderId="31" xfId="0" applyFont="1" applyFill="1" applyBorder="1" applyAlignment="1">
      <alignment horizontal="center"/>
    </xf>
    <xf numFmtId="0" fontId="18" fillId="8" borderId="7" xfId="0" applyFont="1" applyFill="1" applyBorder="1" applyAlignment="1">
      <alignment horizontal="center"/>
    </xf>
    <xf numFmtId="0" fontId="18" fillId="8" borderId="2" xfId="0" applyFont="1" applyFill="1" applyBorder="1" applyAlignment="1">
      <alignment horizontal="center" vertical="center"/>
    </xf>
    <xf numFmtId="0" fontId="18" fillId="8" borderId="18" xfId="0" applyFont="1" applyFill="1" applyBorder="1" applyAlignment="1">
      <alignment horizontal="center" vertical="center"/>
    </xf>
    <xf numFmtId="0" fontId="21" fillId="3" borderId="8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wrapText="1"/>
    </xf>
    <xf numFmtId="0" fontId="16" fillId="12" borderId="25" xfId="0" applyFont="1" applyFill="1" applyBorder="1" applyAlignment="1">
      <alignment horizontal="center" wrapText="1"/>
    </xf>
    <xf numFmtId="0" fontId="16" fillId="12" borderId="25" xfId="0" applyFont="1" applyFill="1" applyBorder="1" applyAlignment="1">
      <alignment vertical="top"/>
    </xf>
    <xf numFmtId="0" fontId="16" fillId="12" borderId="12" xfId="0" applyFont="1" applyFill="1" applyBorder="1" applyAlignment="1">
      <alignment vertical="top"/>
    </xf>
    <xf numFmtId="0" fontId="10" fillId="0" borderId="1" xfId="1" applyNumberFormat="1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8" fillId="11" borderId="12" xfId="0" applyFont="1" applyFill="1" applyBorder="1" applyAlignment="1">
      <alignment horizontal="center" vertical="center"/>
    </xf>
    <xf numFmtId="0" fontId="16" fillId="12" borderId="28" xfId="0" applyFont="1" applyFill="1" applyBorder="1" applyAlignment="1">
      <alignment horizontal="center" wrapText="1"/>
    </xf>
    <xf numFmtId="0" fontId="16" fillId="12" borderId="15" xfId="0" applyFont="1" applyFill="1" applyBorder="1"/>
    <xf numFmtId="0" fontId="16" fillId="2" borderId="48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wrapText="1"/>
    </xf>
    <xf numFmtId="0" fontId="17" fillId="2" borderId="28" xfId="0" applyFont="1" applyFill="1" applyBorder="1" applyAlignment="1">
      <alignment wrapText="1"/>
    </xf>
    <xf numFmtId="0" fontId="1" fillId="2" borderId="49" xfId="0" applyFont="1" applyFill="1" applyBorder="1"/>
    <xf numFmtId="0" fontId="1" fillId="2" borderId="25" xfId="0" applyFont="1" applyFill="1" applyBorder="1"/>
    <xf numFmtId="0" fontId="11" fillId="2" borderId="28" xfId="0" applyFont="1" applyFill="1" applyBorder="1"/>
    <xf numFmtId="0" fontId="1" fillId="2" borderId="28" xfId="0" applyFont="1" applyFill="1" applyBorder="1"/>
    <xf numFmtId="0" fontId="1" fillId="2" borderId="49" xfId="0" applyFont="1" applyFill="1" applyBorder="1" applyAlignment="1">
      <alignment horizontal="center"/>
    </xf>
    <xf numFmtId="0" fontId="16" fillId="12" borderId="12" xfId="0" applyFont="1" applyFill="1" applyBorder="1" applyAlignment="1">
      <alignment vertical="center" wrapText="1"/>
    </xf>
    <xf numFmtId="0" fontId="16" fillId="12" borderId="12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/>
    </xf>
    <xf numFmtId="0" fontId="11" fillId="3" borderId="56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/>
    </xf>
    <xf numFmtId="0" fontId="58" fillId="0" borderId="10" xfId="0" applyFont="1" applyFill="1" applyBorder="1" applyAlignment="1">
      <alignment horizontal="center" wrapText="1"/>
    </xf>
    <xf numFmtId="0" fontId="11" fillId="3" borderId="17" xfId="0" applyFont="1" applyFill="1" applyBorder="1" applyAlignment="1">
      <alignment horizontal="center" wrapText="1"/>
    </xf>
    <xf numFmtId="0" fontId="11" fillId="3" borderId="35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59" fillId="0" borderId="0" xfId="0" applyFont="1" applyBorder="1" applyAlignment="1">
      <alignment horizontal="left"/>
    </xf>
    <xf numFmtId="0" fontId="48" fillId="6" borderId="21" xfId="0" applyFont="1" applyFill="1" applyBorder="1" applyAlignment="1">
      <alignment horizontal="center"/>
    </xf>
    <xf numFmtId="0" fontId="24" fillId="8" borderId="21" xfId="0" applyFont="1" applyFill="1" applyBorder="1" applyAlignment="1">
      <alignment horizontal="center"/>
    </xf>
    <xf numFmtId="0" fontId="48" fillId="8" borderId="10" xfId="0" applyFont="1" applyFill="1" applyBorder="1" applyAlignment="1">
      <alignment horizontal="center"/>
    </xf>
    <xf numFmtId="0" fontId="48" fillId="6" borderId="25" xfId="0" applyFont="1" applyFill="1" applyBorder="1" applyAlignment="1">
      <alignment horizontal="center"/>
    </xf>
    <xf numFmtId="0" fontId="58" fillId="8" borderId="10" xfId="0" applyFont="1" applyFill="1" applyBorder="1" applyAlignment="1">
      <alignment horizontal="center"/>
    </xf>
    <xf numFmtId="0" fontId="58" fillId="8" borderId="10" xfId="0" applyFont="1" applyFill="1" applyBorder="1" applyAlignment="1">
      <alignment horizontal="center" vertical="center"/>
    </xf>
    <xf numFmtId="0" fontId="58" fillId="14" borderId="10" xfId="0" applyFont="1" applyFill="1" applyBorder="1" applyAlignment="1">
      <alignment horizontal="center" vertical="center" wrapText="1"/>
    </xf>
    <xf numFmtId="0" fontId="58" fillId="14" borderId="21" xfId="0" applyFont="1" applyFill="1" applyBorder="1" applyAlignment="1">
      <alignment horizontal="center" vertical="center" wrapText="1"/>
    </xf>
    <xf numFmtId="0" fontId="58" fillId="14" borderId="10" xfId="0" applyFont="1" applyFill="1" applyBorder="1" applyAlignment="1">
      <alignment horizontal="center" wrapText="1"/>
    </xf>
    <xf numFmtId="0" fontId="11" fillId="3" borderId="88" xfId="0" applyFont="1" applyFill="1" applyBorder="1" applyAlignment="1">
      <alignment horizontal="center"/>
    </xf>
    <xf numFmtId="0" fontId="11" fillId="3" borderId="48" xfId="0" applyFont="1" applyFill="1" applyBorder="1" applyAlignment="1">
      <alignment horizontal="center"/>
    </xf>
    <xf numFmtId="0" fontId="58" fillId="14" borderId="21" xfId="0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/>
    </xf>
    <xf numFmtId="0" fontId="11" fillId="3" borderId="56" xfId="0" applyFont="1" applyFill="1" applyBorder="1" applyAlignment="1">
      <alignment horizontal="center"/>
    </xf>
    <xf numFmtId="0" fontId="11" fillId="0" borderId="4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11" fillId="6" borderId="21" xfId="0" applyFont="1" applyFill="1" applyBorder="1" applyAlignment="1">
      <alignment horizontal="center"/>
    </xf>
    <xf numFmtId="0" fontId="18" fillId="0" borderId="122" xfId="0" applyFont="1" applyFill="1" applyBorder="1" applyAlignment="1">
      <alignment horizontal="center" textRotation="90" wrapText="1"/>
    </xf>
    <xf numFmtId="0" fontId="18" fillId="0" borderId="69" xfId="0" applyFont="1" applyFill="1" applyBorder="1" applyAlignment="1">
      <alignment horizontal="center" textRotation="90" wrapText="1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10" fillId="0" borderId="1" xfId="1" applyNumberFormat="1" applyFont="1" applyBorder="1" applyAlignment="1" applyProtection="1">
      <alignment horizontal="center"/>
      <protection locked="0"/>
    </xf>
    <xf numFmtId="0" fontId="10" fillId="0" borderId="0" xfId="1" applyFont="1" applyBorder="1" applyAlignment="1" applyProtection="1">
      <alignment horizontal="center" vertical="center"/>
      <protection locked="0"/>
    </xf>
    <xf numFmtId="0" fontId="28" fillId="4" borderId="1" xfId="1" applyNumberFormat="1" applyFont="1" applyFill="1" applyBorder="1" applyAlignment="1" applyProtection="1">
      <alignment horizontal="center"/>
      <protection locked="0"/>
    </xf>
    <xf numFmtId="0" fontId="0" fillId="0" borderId="26" xfId="0" applyBorder="1"/>
    <xf numFmtId="0" fontId="15" fillId="0" borderId="92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7" fillId="0" borderId="1" xfId="1" applyNumberFormat="1" applyFont="1" applyBorder="1" applyAlignment="1" applyProtection="1">
      <alignment horizontal="center" vertical="center" wrapText="1"/>
      <protection locked="0"/>
    </xf>
    <xf numFmtId="0" fontId="9" fillId="0" borderId="1" xfId="1" applyNumberFormat="1" applyFont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0" fontId="33" fillId="0" borderId="0" xfId="1" applyFont="1" applyAlignment="1" applyProtection="1">
      <alignment horizontal="left" wrapText="1"/>
      <protection locked="0"/>
    </xf>
    <xf numFmtId="0" fontId="37" fillId="0" borderId="0" xfId="1" applyFont="1" applyAlignment="1">
      <alignment horizontal="left"/>
    </xf>
    <xf numFmtId="0" fontId="7" fillId="13" borderId="0" xfId="1" applyFont="1" applyFill="1" applyBorder="1" applyAlignment="1" applyProtection="1">
      <alignment horizontal="left" vertical="center"/>
      <protection locked="0"/>
    </xf>
    <xf numFmtId="0" fontId="9" fillId="13" borderId="26" xfId="1" applyNumberFormat="1" applyFont="1" applyFill="1" applyBorder="1" applyAlignment="1" applyProtection="1">
      <alignment horizontal="left" vertical="center" wrapText="1"/>
      <protection locked="0"/>
    </xf>
    <xf numFmtId="0" fontId="37" fillId="0" borderId="0" xfId="1" applyFont="1" applyAlignment="1" applyProtection="1">
      <alignment horizontal="left" vertical="top"/>
      <protection locked="0"/>
    </xf>
    <xf numFmtId="0" fontId="7" fillId="13" borderId="0" xfId="1" applyFont="1" applyFill="1" applyBorder="1" applyAlignment="1" applyProtection="1">
      <alignment horizontal="right" vertical="center"/>
      <protection locked="0"/>
    </xf>
    <xf numFmtId="0" fontId="9" fillId="13" borderId="26" xfId="1" applyNumberFormat="1" applyFont="1" applyFill="1" applyBorder="1" applyAlignment="1" applyProtection="1">
      <alignment horizontal="center" vertical="center"/>
      <protection locked="0"/>
    </xf>
    <xf numFmtId="0" fontId="9" fillId="13" borderId="26" xfId="1" applyNumberFormat="1" applyFont="1" applyFill="1" applyBorder="1" applyAlignment="1" applyProtection="1">
      <alignment horizontal="left" vertical="center"/>
      <protection locked="0"/>
    </xf>
    <xf numFmtId="0" fontId="9" fillId="13" borderId="26" xfId="1" applyNumberFormat="1" applyFont="1" applyFill="1" applyBorder="1" applyAlignment="1" applyProtection="1">
      <alignment horizontal="center" vertical="top"/>
      <protection locked="0"/>
    </xf>
    <xf numFmtId="0" fontId="7" fillId="13" borderId="0" xfId="1" applyFont="1" applyFill="1" applyBorder="1" applyAlignment="1" applyProtection="1">
      <alignment horizontal="center" vertical="center"/>
      <protection locked="0"/>
    </xf>
    <xf numFmtId="0" fontId="9" fillId="0" borderId="26" xfId="1" applyNumberFormat="1" applyFont="1" applyBorder="1" applyAlignment="1" applyProtection="1">
      <alignment horizontal="center" vertical="top"/>
      <protection locked="0"/>
    </xf>
    <xf numFmtId="0" fontId="37" fillId="13" borderId="0" xfId="1" applyFont="1" applyFill="1" applyBorder="1" applyAlignment="1" applyProtection="1">
      <alignment horizontal="center" vertical="top"/>
      <protection locked="0"/>
    </xf>
    <xf numFmtId="0" fontId="7" fillId="13" borderId="0" xfId="1" applyFont="1" applyFill="1" applyBorder="1" applyAlignment="1" applyProtection="1">
      <alignment horizontal="left" vertical="top"/>
      <protection locked="0"/>
    </xf>
    <xf numFmtId="0" fontId="9" fillId="13" borderId="26" xfId="1" applyNumberFormat="1" applyFont="1" applyFill="1" applyBorder="1" applyAlignment="1" applyProtection="1">
      <alignment horizontal="left" vertical="top" wrapText="1"/>
      <protection locked="0"/>
    </xf>
    <xf numFmtId="0" fontId="35" fillId="0" borderId="0" xfId="1" applyFont="1" applyAlignment="1" applyProtection="1">
      <alignment horizontal="center" vertical="top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39" fillId="13" borderId="26" xfId="1" applyNumberFormat="1" applyFont="1" applyFill="1" applyBorder="1" applyAlignment="1" applyProtection="1">
      <alignment horizontal="left" vertical="center"/>
      <protection locked="0"/>
    </xf>
    <xf numFmtId="0" fontId="35" fillId="13" borderId="0" xfId="1" applyFont="1" applyFill="1" applyBorder="1" applyAlignment="1" applyProtection="1">
      <alignment horizontal="left" vertical="top"/>
      <protection locked="0"/>
    </xf>
    <xf numFmtId="0" fontId="12" fillId="13" borderId="26" xfId="1" applyNumberFormat="1" applyFont="1" applyFill="1" applyBorder="1" applyAlignment="1" applyProtection="1">
      <alignment horizontal="center" wrapText="1"/>
      <protection locked="0"/>
    </xf>
    <xf numFmtId="0" fontId="31" fillId="0" borderId="0" xfId="1" applyFont="1" applyAlignment="1" applyProtection="1">
      <alignment horizontal="center" vertical="center" wrapText="1"/>
      <protection locked="0"/>
    </xf>
    <xf numFmtId="0" fontId="37" fillId="0" borderId="0" xfId="1" applyFont="1" applyAlignment="1" applyProtection="1">
      <alignment horizontal="left" vertical="center"/>
      <protection locked="0"/>
    </xf>
    <xf numFmtId="0" fontId="32" fillId="0" borderId="0" xfId="1" applyFont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left" vertical="center" wrapText="1"/>
      <protection locked="0"/>
    </xf>
    <xf numFmtId="0" fontId="9" fillId="0" borderId="26" xfId="1" applyFont="1" applyBorder="1" applyAlignment="1" applyProtection="1">
      <alignment horizontal="left" vertical="center" wrapText="1"/>
      <protection locked="0"/>
    </xf>
    <xf numFmtId="0" fontId="9" fillId="0" borderId="0" xfId="1" applyNumberFormat="1" applyFont="1" applyBorder="1" applyAlignment="1" applyProtection="1">
      <alignment horizontal="left"/>
      <protection locked="0"/>
    </xf>
    <xf numFmtId="0" fontId="9" fillId="0" borderId="0" xfId="1" applyFont="1" applyBorder="1" applyAlignment="1">
      <alignment horizontal="left"/>
    </xf>
    <xf numFmtId="0" fontId="33" fillId="13" borderId="0" xfId="1" applyFont="1" applyFill="1" applyBorder="1" applyAlignment="1" applyProtection="1">
      <alignment horizontal="left" vertical="top"/>
      <protection locked="0"/>
    </xf>
    <xf numFmtId="0" fontId="33" fillId="13" borderId="0" xfId="1" applyFont="1" applyFill="1" applyBorder="1" applyAlignment="1" applyProtection="1">
      <alignment horizontal="left" vertical="top" wrapText="1"/>
      <protection locked="0"/>
    </xf>
    <xf numFmtId="0" fontId="31" fillId="0" borderId="0" xfId="1" applyNumberFormat="1" applyFont="1" applyBorder="1" applyAlignment="1" applyProtection="1">
      <alignment horizontal="center" vertical="center"/>
      <protection locked="0"/>
    </xf>
    <xf numFmtId="0" fontId="34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" vertical="top"/>
      <protection locked="0"/>
    </xf>
    <xf numFmtId="0" fontId="10" fillId="4" borderId="1" xfId="1" applyNumberFormat="1" applyFont="1" applyFill="1" applyBorder="1" applyAlignment="1" applyProtection="1">
      <alignment horizontal="center" vertical="center"/>
      <protection locked="0"/>
    </xf>
    <xf numFmtId="0" fontId="10" fillId="0" borderId="1" xfId="1" applyNumberFormat="1" applyFont="1" applyBorder="1" applyAlignment="1" applyProtection="1">
      <alignment horizontal="center" vertical="center"/>
      <protection locked="0"/>
    </xf>
    <xf numFmtId="0" fontId="10" fillId="0" borderId="99" xfId="1" applyNumberFormat="1" applyFont="1" applyBorder="1" applyAlignment="1" applyProtection="1">
      <alignment horizontal="center" vertical="center" wrapText="1"/>
      <protection locked="0"/>
    </xf>
    <xf numFmtId="0" fontId="10" fillId="0" borderId="33" xfId="1" applyNumberFormat="1" applyFont="1" applyBorder="1" applyAlignment="1" applyProtection="1">
      <alignment horizontal="center" vertical="center" wrapText="1"/>
      <protection locked="0"/>
    </xf>
    <xf numFmtId="0" fontId="10" fillId="0" borderId="5" xfId="1" applyNumberFormat="1" applyFont="1" applyBorder="1" applyAlignment="1" applyProtection="1">
      <alignment horizontal="center" vertical="center" wrapText="1"/>
      <protection locked="0"/>
    </xf>
    <xf numFmtId="0" fontId="10" fillId="0" borderId="100" xfId="1" applyNumberFormat="1" applyFont="1" applyBorder="1" applyAlignment="1" applyProtection="1">
      <alignment horizontal="center" vertical="center" wrapText="1"/>
      <protection locked="0"/>
    </xf>
    <xf numFmtId="0" fontId="10" fillId="0" borderId="26" xfId="1" applyNumberFormat="1" applyFont="1" applyBorder="1" applyAlignment="1" applyProtection="1">
      <alignment horizontal="center" vertical="center" wrapText="1"/>
      <protection locked="0"/>
    </xf>
    <xf numFmtId="0" fontId="10" fillId="0" borderId="7" xfId="1" applyNumberFormat="1" applyFont="1" applyBorder="1" applyAlignment="1" applyProtection="1">
      <alignment horizontal="center" vertical="center" wrapText="1"/>
      <protection locked="0"/>
    </xf>
    <xf numFmtId="0" fontId="10" fillId="0" borderId="1" xfId="1" applyNumberFormat="1" applyFont="1" applyBorder="1" applyAlignment="1" applyProtection="1">
      <alignment horizontal="center" vertical="center" wrapText="1"/>
      <protection locked="0"/>
    </xf>
    <xf numFmtId="0" fontId="27" fillId="4" borderId="1" xfId="1" applyNumberFormat="1" applyFont="1" applyFill="1" applyBorder="1" applyAlignment="1" applyProtection="1">
      <alignment horizontal="center" vertical="center"/>
      <protection locked="0"/>
    </xf>
    <xf numFmtId="0" fontId="27" fillId="4" borderId="98" xfId="1" applyNumberFormat="1" applyFont="1" applyFill="1" applyBorder="1" applyAlignment="1" applyProtection="1">
      <alignment horizontal="center" vertical="center"/>
      <protection locked="0"/>
    </xf>
    <xf numFmtId="0" fontId="27" fillId="4" borderId="31" xfId="1" applyNumberFormat="1" applyFont="1" applyFill="1" applyBorder="1" applyAlignment="1" applyProtection="1">
      <alignment horizontal="center" vertical="center"/>
      <protection locked="0"/>
    </xf>
    <xf numFmtId="0" fontId="27" fillId="4" borderId="2" xfId="1" applyNumberFormat="1" applyFont="1" applyFill="1" applyBorder="1" applyAlignment="1" applyProtection="1">
      <alignment horizontal="center" vertical="center"/>
      <protection locked="0"/>
    </xf>
    <xf numFmtId="0" fontId="10" fillId="4" borderId="98" xfId="1" applyNumberFormat="1" applyFont="1" applyFill="1" applyBorder="1" applyAlignment="1" applyProtection="1">
      <alignment horizontal="center" vertical="center"/>
      <protection locked="0"/>
    </xf>
    <xf numFmtId="0" fontId="10" fillId="4" borderId="31" xfId="1" applyNumberFormat="1" applyFont="1" applyFill="1" applyBorder="1" applyAlignment="1" applyProtection="1">
      <alignment horizontal="center" vertical="center"/>
      <protection locked="0"/>
    </xf>
    <xf numFmtId="0" fontId="10" fillId="4" borderId="2" xfId="1" applyNumberFormat="1" applyFont="1" applyFill="1" applyBorder="1" applyAlignment="1" applyProtection="1">
      <alignment horizontal="center" vertical="center"/>
      <protection locked="0"/>
    </xf>
    <xf numFmtId="0" fontId="10" fillId="4" borderId="98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2" applyFont="1" applyFill="1" applyAlignment="1">
      <alignment horizontal="center" wrapText="1"/>
    </xf>
    <xf numFmtId="0" fontId="16" fillId="3" borderId="0" xfId="2" applyFont="1" applyFill="1" applyAlignment="1">
      <alignment horizontal="center" wrapText="1"/>
    </xf>
    <xf numFmtId="0" fontId="16" fillId="3" borderId="0" xfId="2" applyFont="1" applyFill="1" applyAlignment="1">
      <alignment horizontal="center" vertical="center" wrapText="1"/>
    </xf>
    <xf numFmtId="0" fontId="10" fillId="0" borderId="0" xfId="1" applyFont="1" applyAlignment="1" applyProtection="1">
      <alignment horizontal="left" vertical="center"/>
      <protection locked="0"/>
    </xf>
    <xf numFmtId="0" fontId="10" fillId="0" borderId="46" xfId="1" applyFont="1" applyBorder="1" applyAlignment="1" applyProtection="1">
      <alignment horizontal="left" vertical="center"/>
      <protection locked="0"/>
    </xf>
    <xf numFmtId="0" fontId="10" fillId="0" borderId="46" xfId="1" applyFont="1" applyBorder="1" applyAlignment="1" applyProtection="1">
      <alignment horizontal="left" vertical="center" wrapText="1"/>
      <protection locked="0"/>
    </xf>
    <xf numFmtId="0" fontId="10" fillId="0" borderId="0" xfId="1" applyFont="1" applyAlignment="1" applyProtection="1">
      <alignment horizontal="left" vertical="center" wrapText="1"/>
      <protection locked="0"/>
    </xf>
    <xf numFmtId="0" fontId="29" fillId="0" borderId="0" xfId="1" applyFont="1" applyAlignment="1" applyProtection="1">
      <alignment horizontal="left" vertical="top"/>
      <protection locked="0"/>
    </xf>
    <xf numFmtId="0" fontId="29" fillId="0" borderId="6" xfId="1" applyFont="1" applyBorder="1" applyAlignment="1" applyProtection="1">
      <alignment horizontal="left" vertical="top"/>
      <protection locked="0"/>
    </xf>
    <xf numFmtId="0" fontId="26" fillId="0" borderId="0" xfId="1" applyFont="1" applyBorder="1" applyAlignment="1" applyProtection="1">
      <alignment horizontal="center" vertical="center"/>
      <protection locked="0"/>
    </xf>
    <xf numFmtId="0" fontId="10" fillId="0" borderId="3" xfId="1" applyNumberFormat="1" applyFont="1" applyBorder="1" applyAlignment="1" applyProtection="1">
      <alignment horizontal="center" vertical="center" textRotation="90"/>
      <protection locked="0"/>
    </xf>
    <xf numFmtId="0" fontId="10" fillId="0" borderId="4" xfId="1" applyNumberFormat="1" applyFont="1" applyBorder="1" applyAlignment="1" applyProtection="1">
      <alignment horizontal="center" vertical="center" textRotation="90"/>
      <protection locked="0"/>
    </xf>
    <xf numFmtId="0" fontId="26" fillId="0" borderId="26" xfId="1" applyFont="1" applyBorder="1" applyAlignment="1" applyProtection="1">
      <alignment horizontal="left" vertical="top"/>
      <protection locked="0"/>
    </xf>
    <xf numFmtId="0" fontId="30" fillId="0" borderId="1" xfId="1" applyNumberFormat="1" applyFont="1" applyBorder="1" applyAlignment="1" applyProtection="1">
      <alignment horizontal="center" vertical="center"/>
      <protection locked="0"/>
    </xf>
    <xf numFmtId="0" fontId="30" fillId="0" borderId="98" xfId="1" applyNumberFormat="1" applyFont="1" applyBorder="1" applyAlignment="1" applyProtection="1">
      <alignment horizontal="center" vertical="center"/>
      <protection locked="0"/>
    </xf>
    <xf numFmtId="0" fontId="30" fillId="0" borderId="31" xfId="1" applyNumberFormat="1" applyFont="1" applyBorder="1" applyAlignment="1" applyProtection="1">
      <alignment horizontal="center" vertical="center"/>
      <protection locked="0"/>
    </xf>
    <xf numFmtId="0" fontId="30" fillId="0" borderId="2" xfId="1" applyNumberFormat="1" applyFont="1" applyBorder="1" applyAlignment="1" applyProtection="1">
      <alignment horizontal="center" vertical="center"/>
      <protection locked="0"/>
    </xf>
    <xf numFmtId="0" fontId="10" fillId="0" borderId="98" xfId="1" applyNumberFormat="1" applyFont="1" applyBorder="1" applyAlignment="1" applyProtection="1">
      <alignment horizontal="center" vertical="center" wrapText="1"/>
      <protection locked="0"/>
    </xf>
    <xf numFmtId="0" fontId="10" fillId="0" borderId="2" xfId="1" applyNumberFormat="1" applyFont="1" applyBorder="1" applyAlignment="1" applyProtection="1">
      <alignment horizontal="center" vertical="center" wrapText="1"/>
      <protection locked="0"/>
    </xf>
    <xf numFmtId="0" fontId="10" fillId="0" borderId="31" xfId="1" applyNumberFormat="1" applyFont="1" applyBorder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center" vertical="top"/>
      <protection locked="0"/>
    </xf>
    <xf numFmtId="0" fontId="27" fillId="4" borderId="98" xfId="1" applyNumberFormat="1" applyFont="1" applyFill="1" applyBorder="1" applyAlignment="1" applyProtection="1">
      <alignment horizontal="center" vertical="center" wrapText="1"/>
      <protection locked="0"/>
    </xf>
    <xf numFmtId="0" fontId="27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0" xfId="2" applyFont="1" applyFill="1" applyAlignment="1">
      <alignment horizontal="center"/>
    </xf>
    <xf numFmtId="0" fontId="16" fillId="3" borderId="0" xfId="2" applyFont="1" applyFill="1" applyAlignment="1">
      <alignment horizontal="right" vertical="center" wrapText="1"/>
    </xf>
    <xf numFmtId="0" fontId="10" fillId="0" borderId="46" xfId="1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99" xfId="1" applyFont="1" applyBorder="1" applyAlignment="1" applyProtection="1">
      <alignment horizontal="center" vertical="center"/>
      <protection locked="0"/>
    </xf>
    <xf numFmtId="0" fontId="10" fillId="0" borderId="33" xfId="1" applyFont="1" applyBorder="1" applyAlignment="1" applyProtection="1">
      <alignment horizontal="center" vertical="center"/>
      <protection locked="0"/>
    </xf>
    <xf numFmtId="0" fontId="10" fillId="0" borderId="46" xfId="1" applyNumberFormat="1" applyFont="1" applyBorder="1" applyAlignment="1" applyProtection="1">
      <alignment horizontal="center" vertical="center" wrapText="1"/>
      <protection locked="0"/>
    </xf>
    <xf numFmtId="0" fontId="10" fillId="0" borderId="0" xfId="1" applyNumberFormat="1" applyFont="1" applyBorder="1" applyAlignment="1" applyProtection="1">
      <alignment horizontal="center" vertical="center" wrapText="1"/>
      <protection locked="0"/>
    </xf>
    <xf numFmtId="0" fontId="10" fillId="0" borderId="6" xfId="1" applyNumberFormat="1" applyFont="1" applyBorder="1" applyAlignment="1" applyProtection="1">
      <alignment horizontal="center" vertical="center" wrapText="1"/>
      <protection locked="0"/>
    </xf>
    <xf numFmtId="0" fontId="10" fillId="0" borderId="99" xfId="1" applyNumberFormat="1" applyFont="1" applyBorder="1" applyAlignment="1" applyProtection="1">
      <alignment horizontal="center" vertical="center"/>
      <protection locked="0"/>
    </xf>
    <xf numFmtId="0" fontId="10" fillId="0" borderId="33" xfId="1" applyNumberFormat="1" applyFont="1" applyBorder="1" applyAlignment="1" applyProtection="1">
      <alignment horizontal="center" vertical="center"/>
      <protection locked="0"/>
    </xf>
    <xf numFmtId="0" fontId="10" fillId="0" borderId="5" xfId="1" applyNumberFormat="1" applyFont="1" applyBorder="1" applyAlignment="1" applyProtection="1">
      <alignment horizontal="center" vertical="center"/>
      <protection locked="0"/>
    </xf>
    <xf numFmtId="0" fontId="10" fillId="0" borderId="46" xfId="1" applyNumberFormat="1" applyFont="1" applyBorder="1" applyAlignment="1" applyProtection="1">
      <alignment horizontal="center" vertical="center"/>
      <protection locked="0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10" fillId="0" borderId="6" xfId="1" applyNumberFormat="1" applyFont="1" applyBorder="1" applyAlignment="1" applyProtection="1">
      <alignment horizontal="center" vertical="center"/>
      <protection locked="0"/>
    </xf>
    <xf numFmtId="0" fontId="10" fillId="0" borderId="100" xfId="1" applyNumberFormat="1" applyFont="1" applyBorder="1" applyAlignment="1" applyProtection="1">
      <alignment horizontal="center" vertical="center"/>
      <protection locked="0"/>
    </xf>
    <xf numFmtId="0" fontId="10" fillId="0" borderId="26" xfId="1" applyNumberFormat="1" applyFont="1" applyBorder="1" applyAlignment="1" applyProtection="1">
      <alignment horizontal="center" vertical="center"/>
      <protection locked="0"/>
    </xf>
    <xf numFmtId="0" fontId="10" fillId="0" borderId="7" xfId="1" applyNumberFormat="1" applyFont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15" fillId="0" borderId="111" xfId="0" applyFont="1" applyFill="1" applyBorder="1" applyAlignment="1">
      <alignment horizontal="center" vertical="center" wrapText="1"/>
    </xf>
    <xf numFmtId="0" fontId="15" fillId="0" borderId="113" xfId="0" applyFont="1" applyFill="1" applyBorder="1" applyAlignment="1">
      <alignment horizontal="center" vertical="center" wrapText="1"/>
    </xf>
    <xf numFmtId="0" fontId="15" fillId="0" borderId="95" xfId="0" applyFont="1" applyFill="1" applyBorder="1" applyAlignment="1">
      <alignment horizontal="center" vertical="center" wrapText="1"/>
    </xf>
    <xf numFmtId="0" fontId="18" fillId="0" borderId="125" xfId="0" applyFont="1" applyFill="1" applyBorder="1" applyAlignment="1">
      <alignment horizontal="center" wrapText="1"/>
    </xf>
    <xf numFmtId="0" fontId="18" fillId="0" borderId="51" xfId="0" applyFont="1" applyFill="1" applyBorder="1" applyAlignment="1">
      <alignment horizontal="center" wrapText="1"/>
    </xf>
    <xf numFmtId="0" fontId="18" fillId="0" borderId="60" xfId="0" applyFont="1" applyFill="1" applyBorder="1" applyAlignment="1">
      <alignment horizontal="center" wrapText="1"/>
    </xf>
    <xf numFmtId="0" fontId="18" fillId="0" borderId="90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8" fillId="0" borderId="123" xfId="0" applyFont="1" applyFill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18" fillId="0" borderId="6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26" xfId="0" applyFont="1" applyFill="1" applyBorder="1" applyAlignment="1">
      <alignment horizontal="center" wrapText="1"/>
    </xf>
    <xf numFmtId="0" fontId="18" fillId="0" borderId="71" xfId="0" applyFont="1" applyFill="1" applyBorder="1" applyAlignment="1">
      <alignment horizontal="center" wrapText="1"/>
    </xf>
    <xf numFmtId="0" fontId="18" fillId="0" borderId="30" xfId="0" applyFont="1" applyFill="1" applyBorder="1" applyAlignment="1">
      <alignment horizontal="center" textRotation="90" wrapText="1"/>
    </xf>
    <xf numFmtId="0" fontId="18" fillId="0" borderId="66" xfId="0" applyFont="1" applyFill="1" applyBorder="1" applyAlignment="1">
      <alignment horizontal="center" textRotation="90" wrapText="1"/>
    </xf>
    <xf numFmtId="0" fontId="18" fillId="0" borderId="23" xfId="0" applyFont="1" applyFill="1" applyBorder="1" applyAlignment="1">
      <alignment horizontal="center" textRotation="90" wrapText="1"/>
    </xf>
    <xf numFmtId="0" fontId="18" fillId="0" borderId="24" xfId="0" applyFont="1" applyFill="1" applyBorder="1" applyAlignment="1">
      <alignment horizontal="center" textRotation="90" wrapText="1"/>
    </xf>
    <xf numFmtId="0" fontId="18" fillId="0" borderId="2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6" fillId="0" borderId="0" xfId="2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8" fillId="0" borderId="19" xfId="0" applyFont="1" applyFill="1" applyBorder="1" applyAlignment="1">
      <alignment horizontal="center" textRotation="90" wrapText="1"/>
    </xf>
    <xf numFmtId="0" fontId="18" fillId="0" borderId="58" xfId="0" applyFont="1" applyFill="1" applyBorder="1" applyAlignment="1">
      <alignment horizontal="center" textRotation="90" wrapText="1"/>
    </xf>
    <xf numFmtId="0" fontId="18" fillId="0" borderId="34" xfId="0" applyFont="1" applyFill="1" applyBorder="1" applyAlignment="1">
      <alignment horizontal="center" textRotation="90" wrapText="1"/>
    </xf>
    <xf numFmtId="0" fontId="18" fillId="0" borderId="28" xfId="0" applyFont="1" applyFill="1" applyBorder="1" applyAlignment="1">
      <alignment horizontal="center" textRotation="90" wrapText="1"/>
    </xf>
    <xf numFmtId="0" fontId="18" fillId="0" borderId="49" xfId="0" applyFont="1" applyFill="1" applyBorder="1" applyAlignment="1">
      <alignment horizontal="center" textRotation="90" wrapText="1"/>
    </xf>
    <xf numFmtId="0" fontId="18" fillId="0" borderId="21" xfId="0" applyFont="1" applyFill="1" applyBorder="1" applyAlignment="1">
      <alignment horizont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18" fillId="0" borderId="89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6" fillId="3" borderId="0" xfId="2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18" fillId="0" borderId="126" xfId="0" applyFont="1" applyFill="1" applyBorder="1" applyAlignment="1">
      <alignment horizontal="center" textRotation="90" wrapText="1"/>
    </xf>
    <xf numFmtId="0" fontId="18" fillId="0" borderId="105" xfId="0" applyFont="1" applyFill="1" applyBorder="1" applyAlignment="1">
      <alignment horizontal="center" textRotation="90" wrapText="1"/>
    </xf>
    <xf numFmtId="0" fontId="18" fillId="0" borderId="3" xfId="0" applyFont="1" applyFill="1" applyBorder="1" applyAlignment="1">
      <alignment horizontal="center" textRotation="90" wrapText="1"/>
    </xf>
    <xf numFmtId="0" fontId="18" fillId="0" borderId="104" xfId="0" applyFont="1" applyFill="1" applyBorder="1" applyAlignment="1">
      <alignment horizontal="center" textRotation="90" wrapText="1"/>
    </xf>
    <xf numFmtId="0" fontId="18" fillId="0" borderId="127" xfId="0" applyFont="1" applyFill="1" applyBorder="1" applyAlignment="1">
      <alignment horizontal="center" textRotation="90" wrapText="1"/>
    </xf>
    <xf numFmtId="0" fontId="18" fillId="0" borderId="37" xfId="0" applyFont="1" applyFill="1" applyBorder="1" applyAlignment="1">
      <alignment horizontal="center" textRotation="90" wrapText="1"/>
    </xf>
    <xf numFmtId="0" fontId="18" fillId="0" borderId="5" xfId="0" applyFont="1" applyFill="1" applyBorder="1" applyAlignment="1">
      <alignment horizontal="center" textRotation="90" wrapText="1"/>
    </xf>
    <xf numFmtId="0" fontId="18" fillId="0" borderId="120" xfId="0" applyFont="1" applyFill="1" applyBorder="1" applyAlignment="1">
      <alignment horizontal="center" textRotation="90" wrapText="1"/>
    </xf>
    <xf numFmtId="0" fontId="18" fillId="0" borderId="29" xfId="0" applyFont="1" applyFill="1" applyBorder="1" applyAlignment="1">
      <alignment horizontal="center" textRotation="90" wrapText="1"/>
    </xf>
    <xf numFmtId="0" fontId="18" fillId="0" borderId="102" xfId="0" applyFont="1" applyFill="1" applyBorder="1" applyAlignment="1">
      <alignment horizontal="center" textRotation="90" wrapText="1"/>
    </xf>
    <xf numFmtId="0" fontId="18" fillId="0" borderId="31" xfId="0" applyFont="1" applyFill="1" applyBorder="1" applyAlignment="1">
      <alignment horizontal="center" wrapText="1"/>
    </xf>
    <xf numFmtId="0" fontId="18" fillId="0" borderId="33" xfId="0" applyFont="1" applyFill="1" applyBorder="1" applyAlignment="1">
      <alignment horizontal="center" wrapText="1"/>
    </xf>
    <xf numFmtId="0" fontId="18" fillId="0" borderId="68" xfId="0" applyFont="1" applyFill="1" applyBorder="1" applyAlignment="1">
      <alignment horizont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18" xfId="0" applyFont="1" applyFill="1" applyBorder="1" applyAlignment="1">
      <alignment horizontal="center" vertical="center" wrapText="1"/>
    </xf>
    <xf numFmtId="0" fontId="18" fillId="0" borderId="92" xfId="0" applyFont="1" applyFill="1" applyBorder="1" applyAlignment="1">
      <alignment horizontal="center" vertical="center" wrapText="1"/>
    </xf>
    <xf numFmtId="0" fontId="18" fillId="0" borderId="101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wrapText="1"/>
    </xf>
    <xf numFmtId="0" fontId="18" fillId="0" borderId="73" xfId="0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8" fillId="0" borderId="62" xfId="0" applyFont="1" applyFill="1" applyBorder="1" applyAlignment="1">
      <alignment horizontal="center" vertical="center" wrapText="1"/>
    </xf>
    <xf numFmtId="0" fontId="18" fillId="0" borderId="118" xfId="0" applyFont="1" applyFill="1" applyBorder="1" applyAlignment="1">
      <alignment horizontal="center" textRotation="90" wrapText="1"/>
    </xf>
    <xf numFmtId="0" fontId="18" fillId="0" borderId="93" xfId="0" applyFont="1" applyFill="1" applyBorder="1" applyAlignment="1">
      <alignment horizontal="center" textRotation="90" wrapText="1"/>
    </xf>
    <xf numFmtId="0" fontId="18" fillId="0" borderId="121" xfId="0" applyFont="1" applyFill="1" applyBorder="1" applyAlignment="1">
      <alignment horizontal="center" textRotation="90" wrapText="1"/>
    </xf>
    <xf numFmtId="0" fontId="18" fillId="0" borderId="118" xfId="0" applyFont="1" applyFill="1" applyBorder="1" applyAlignment="1">
      <alignment horizontal="center" vertical="center" textRotation="90" wrapText="1"/>
    </xf>
    <xf numFmtId="0" fontId="18" fillId="0" borderId="92" xfId="0" applyFont="1" applyFill="1" applyBorder="1" applyAlignment="1">
      <alignment horizontal="center" vertical="center" textRotation="90" wrapText="1"/>
    </xf>
    <xf numFmtId="0" fontId="18" fillId="0" borderId="24" xfId="0" applyFont="1" applyFill="1" applyBorder="1" applyAlignment="1">
      <alignment horizontal="center" vertical="center" textRotation="90" wrapText="1"/>
    </xf>
    <xf numFmtId="0" fontId="18" fillId="0" borderId="0" xfId="0" applyFont="1" applyFill="1" applyBorder="1" applyAlignment="1">
      <alignment horizontal="center" vertical="center" textRotation="90" wrapText="1"/>
    </xf>
    <xf numFmtId="0" fontId="18" fillId="0" borderId="32" xfId="0" applyFont="1" applyFill="1" applyBorder="1" applyAlignment="1">
      <alignment horizontal="center" vertical="center" textRotation="90" wrapText="1"/>
    </xf>
    <xf numFmtId="0" fontId="18" fillId="0" borderId="20" xfId="0" applyFont="1" applyFill="1" applyBorder="1" applyAlignment="1">
      <alignment horizontal="center" vertical="center" textRotation="90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8" fillId="0" borderId="5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18" fillId="0" borderId="1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4" fillId="0" borderId="69" xfId="0" applyFont="1" applyBorder="1" applyAlignment="1">
      <alignment horizontal="left"/>
    </xf>
    <xf numFmtId="0" fontId="18" fillId="0" borderId="45" xfId="0" applyFont="1" applyFill="1" applyBorder="1" applyAlignment="1">
      <alignment horizontal="center" vertical="center"/>
    </xf>
    <xf numFmtId="0" fontId="18" fillId="0" borderId="65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horizontal="center" vertical="center" wrapText="1"/>
    </xf>
    <xf numFmtId="0" fontId="18" fillId="0" borderId="119" xfId="0" applyFont="1" applyFill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wrapText="1"/>
    </xf>
    <xf numFmtId="0" fontId="18" fillId="0" borderId="9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wrapText="1"/>
    </xf>
    <xf numFmtId="0" fontId="18" fillId="0" borderId="24" xfId="0" applyFont="1" applyFill="1" applyBorder="1" applyAlignment="1">
      <alignment horizontal="center" wrapText="1"/>
    </xf>
    <xf numFmtId="0" fontId="18" fillId="0" borderId="25" xfId="0" applyFont="1" applyFill="1" applyBorder="1" applyAlignment="1">
      <alignment horizontal="center" wrapText="1"/>
    </xf>
    <xf numFmtId="0" fontId="18" fillId="0" borderId="38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 wrapText="1"/>
    </xf>
    <xf numFmtId="0" fontId="1" fillId="2" borderId="28" xfId="0" applyFont="1" applyFill="1" applyBorder="1" applyAlignment="1">
      <alignment horizontal="left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left" vertical="center" wrapText="1"/>
    </xf>
    <xf numFmtId="0" fontId="16" fillId="2" borderId="30" xfId="0" applyFont="1" applyFill="1" applyBorder="1" applyAlignment="1">
      <alignment horizontal="left" wrapText="1"/>
    </xf>
    <xf numFmtId="0" fontId="16" fillId="2" borderId="28" xfId="0" applyFont="1" applyFill="1" applyBorder="1" applyAlignment="1">
      <alignment horizontal="left" wrapText="1"/>
    </xf>
    <xf numFmtId="0" fontId="16" fillId="2" borderId="30" xfId="0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top" wrapText="1"/>
    </xf>
    <xf numFmtId="0" fontId="16" fillId="2" borderId="88" xfId="0" applyFont="1" applyFill="1" applyBorder="1" applyAlignment="1">
      <alignment horizontal="center" vertical="top" wrapText="1"/>
    </xf>
    <xf numFmtId="0" fontId="16" fillId="2" borderId="89" xfId="0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left" wrapText="1"/>
    </xf>
    <xf numFmtId="0" fontId="17" fillId="2" borderId="14" xfId="0" applyFont="1" applyFill="1" applyBorder="1" applyAlignment="1">
      <alignment horizontal="left" wrapText="1"/>
    </xf>
    <xf numFmtId="0" fontId="16" fillId="2" borderId="15" xfId="0" applyFont="1" applyFill="1" applyBorder="1" applyAlignment="1">
      <alignment horizontal="center" vertical="top" wrapText="1"/>
    </xf>
    <xf numFmtId="0" fontId="16" fillId="2" borderId="15" xfId="0" applyFont="1" applyFill="1" applyBorder="1" applyAlignment="1">
      <alignment horizontal="left" vertical="top" wrapText="1"/>
    </xf>
    <xf numFmtId="0" fontId="16" fillId="2" borderId="14" xfId="0" applyFont="1" applyFill="1" applyBorder="1" applyAlignment="1">
      <alignment horizontal="left" vertical="top" wrapText="1"/>
    </xf>
    <xf numFmtId="0" fontId="16" fillId="2" borderId="14" xfId="0" applyFont="1" applyFill="1" applyBorder="1" applyAlignment="1">
      <alignment horizontal="center" vertical="top" wrapText="1"/>
    </xf>
    <xf numFmtId="0" fontId="16" fillId="12" borderId="30" xfId="5" applyFont="1" applyFill="1" applyBorder="1" applyAlignment="1">
      <alignment horizontal="center" vertical="top" wrapText="1"/>
    </xf>
    <xf numFmtId="0" fontId="16" fillId="12" borderId="14" xfId="5" applyFont="1" applyFill="1" applyBorder="1" applyAlignment="1">
      <alignment horizontal="center" vertical="top" wrapText="1"/>
    </xf>
    <xf numFmtId="0" fontId="16" fillId="12" borderId="30" xfId="0" applyFont="1" applyFill="1" applyBorder="1" applyAlignment="1">
      <alignment horizontal="left" wrapText="1"/>
    </xf>
    <xf numFmtId="0" fontId="16" fillId="12" borderId="28" xfId="0" applyFont="1" applyFill="1" applyBorder="1" applyAlignment="1">
      <alignment horizontal="left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14" xfId="0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16" fillId="12" borderId="15" xfId="0" applyFont="1" applyFill="1" applyBorder="1" applyAlignment="1">
      <alignment horizontal="center" vertical="top" wrapText="1"/>
    </xf>
    <xf numFmtId="0" fontId="16" fillId="12" borderId="28" xfId="0" applyFont="1" applyFill="1" applyBorder="1" applyAlignment="1">
      <alignment horizontal="center" vertical="top" wrapText="1"/>
    </xf>
    <xf numFmtId="0" fontId="16" fillId="12" borderId="15" xfId="0" applyFont="1" applyFill="1" applyBorder="1" applyAlignment="1">
      <alignment horizontal="left" vertical="top" wrapText="1"/>
    </xf>
    <xf numFmtId="0" fontId="16" fillId="12" borderId="14" xfId="0" applyFont="1" applyFill="1" applyBorder="1" applyAlignment="1">
      <alignment horizontal="left" vertical="top" wrapText="1"/>
    </xf>
    <xf numFmtId="0" fontId="16" fillId="12" borderId="15" xfId="5" applyFont="1" applyFill="1" applyBorder="1" applyAlignment="1">
      <alignment horizontal="center" vertical="top" wrapText="1"/>
    </xf>
    <xf numFmtId="0" fontId="16" fillId="12" borderId="14" xfId="0" applyFont="1" applyFill="1" applyBorder="1" applyAlignment="1">
      <alignment horizontal="center" vertical="top" wrapText="1"/>
    </xf>
    <xf numFmtId="0" fontId="16" fillId="12" borderId="28" xfId="0" applyFont="1" applyFill="1" applyBorder="1" applyAlignment="1">
      <alignment horizontal="left" vertical="top" wrapText="1"/>
    </xf>
    <xf numFmtId="0" fontId="16" fillId="8" borderId="30" xfId="0" applyFont="1" applyFill="1" applyBorder="1" applyAlignment="1">
      <alignment horizontal="left" vertical="top" wrapText="1"/>
    </xf>
    <xf numFmtId="0" fontId="16" fillId="8" borderId="28" xfId="0" applyFont="1" applyFill="1" applyBorder="1" applyAlignment="1">
      <alignment horizontal="left" vertical="top" wrapText="1"/>
    </xf>
    <xf numFmtId="0" fontId="16" fillId="12" borderId="88" xfId="0" applyFont="1" applyFill="1" applyBorder="1" applyAlignment="1">
      <alignment horizontal="left" vertical="center" wrapText="1"/>
    </xf>
    <xf numFmtId="0" fontId="16" fillId="12" borderId="28" xfId="0" applyFont="1" applyFill="1" applyBorder="1" applyAlignment="1">
      <alignment horizontal="left" vertical="center" wrapText="1"/>
    </xf>
    <xf numFmtId="0" fontId="16" fillId="12" borderId="30" xfId="5" applyFont="1" applyFill="1" applyBorder="1" applyAlignment="1">
      <alignment horizontal="center" vertical="center" wrapText="1"/>
    </xf>
    <xf numFmtId="0" fontId="16" fillId="12" borderId="28" xfId="5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top" wrapText="1"/>
    </xf>
    <xf numFmtId="0" fontId="16" fillId="12" borderId="25" xfId="0" applyFont="1" applyFill="1" applyBorder="1" applyAlignment="1">
      <alignment horizontal="center" vertical="top" wrapText="1"/>
    </xf>
    <xf numFmtId="0" fontId="16" fillId="12" borderId="17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left"/>
    </xf>
    <xf numFmtId="0" fontId="18" fillId="2" borderId="30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left" vertical="center" wrapText="1"/>
    </xf>
    <xf numFmtId="0" fontId="18" fillId="12" borderId="30" xfId="0" applyFont="1" applyFill="1" applyBorder="1" applyAlignment="1">
      <alignment horizontal="center" vertical="center" wrapText="1"/>
    </xf>
    <xf numFmtId="0" fontId="18" fillId="12" borderId="28" xfId="0" applyFont="1" applyFill="1" applyBorder="1" applyAlignment="1">
      <alignment horizontal="center" vertical="center" wrapText="1"/>
    </xf>
    <xf numFmtId="0" fontId="18" fillId="12" borderId="2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 vertical="center"/>
    </xf>
    <xf numFmtId="0" fontId="18" fillId="3" borderId="47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6" fillId="2" borderId="28" xfId="5" applyFont="1" applyFill="1" applyBorder="1" applyAlignment="1">
      <alignment horizontal="left" vertical="center" wrapText="1"/>
    </xf>
    <xf numFmtId="0" fontId="18" fillId="8" borderId="30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19" xfId="0" applyFont="1" applyFill="1" applyBorder="1" applyAlignment="1">
      <alignment horizontal="center" vertical="center" wrapText="1"/>
    </xf>
    <xf numFmtId="0" fontId="18" fillId="8" borderId="23" xfId="0" applyFont="1" applyFill="1" applyBorder="1" applyAlignment="1">
      <alignment horizontal="center" vertical="center" wrapText="1"/>
    </xf>
    <xf numFmtId="0" fontId="18" fillId="8" borderId="24" xfId="0" applyFont="1" applyFill="1" applyBorder="1" applyAlignment="1">
      <alignment horizontal="center" vertical="center" wrapText="1"/>
    </xf>
    <xf numFmtId="0" fontId="18" fillId="8" borderId="32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left" vertical="center" wrapText="1"/>
    </xf>
    <xf numFmtId="0" fontId="16" fillId="8" borderId="28" xfId="0" applyFont="1" applyFill="1" applyBorder="1" applyAlignment="1">
      <alignment horizontal="left" vertical="center" wrapText="1"/>
    </xf>
    <xf numFmtId="0" fontId="16" fillId="2" borderId="15" xfId="5" applyFont="1" applyFill="1" applyBorder="1" applyAlignment="1">
      <alignment horizontal="left" vertical="center" wrapText="1"/>
    </xf>
    <xf numFmtId="0" fontId="16" fillId="2" borderId="14" xfId="5" applyFont="1" applyFill="1" applyBorder="1" applyAlignment="1">
      <alignment horizontal="left" vertical="center" wrapText="1"/>
    </xf>
    <xf numFmtId="0" fontId="16" fillId="12" borderId="30" xfId="0" applyFont="1" applyFill="1" applyBorder="1" applyAlignment="1">
      <alignment horizontal="left" vertical="center" wrapText="1"/>
    </xf>
    <xf numFmtId="0" fontId="16" fillId="12" borderId="14" xfId="0" applyFont="1" applyFill="1" applyBorder="1" applyAlignment="1">
      <alignment horizontal="left" vertical="center" wrapText="1"/>
    </xf>
    <xf numFmtId="0" fontId="16" fillId="12" borderId="15" xfId="0" applyFont="1" applyFill="1" applyBorder="1" applyAlignment="1">
      <alignment horizontal="left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2" borderId="89" xfId="0" applyFont="1" applyFill="1" applyBorder="1" applyAlignment="1">
      <alignment horizontal="left"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2" borderId="17" xfId="0" applyFont="1" applyFill="1" applyBorder="1" applyAlignment="1">
      <alignment horizontal="left" vertical="center" wrapText="1"/>
    </xf>
    <xf numFmtId="0" fontId="16" fillId="12" borderId="19" xfId="0" applyFont="1" applyFill="1" applyBorder="1" applyAlignment="1">
      <alignment horizontal="center" vertical="top" wrapText="1"/>
    </xf>
  </cellXfs>
  <cellStyles count="9">
    <cellStyle name="Обычный" xfId="0" builtinId="0"/>
    <cellStyle name="Обычный 2" xfId="2"/>
    <cellStyle name="Обычный 2 2" xfId="7"/>
    <cellStyle name="Обычный 3" xfId="8"/>
    <cellStyle name="Обычный 4" xfId="5"/>
    <cellStyle name="Обычный 4 2" xfId="1"/>
    <cellStyle name="Обычный 5" xfId="4"/>
    <cellStyle name="Обычный 6" xfId="3"/>
    <cellStyle name="Обычный 7" xfId="6"/>
  </cellStyles>
  <dxfs count="0"/>
  <tableStyles count="0" defaultTableStyle="TableStyleMedium9" defaultPivotStyle="PivotStyleLight16"/>
  <colors>
    <mruColors>
      <color rgb="FFDDF2FF"/>
      <color rgb="FFFFFFCC"/>
      <color rgb="FFCCFFCC"/>
      <color rgb="FFAFE4FF"/>
      <color rgb="FFABBFFF"/>
      <color rgb="FF85A2FF"/>
      <color rgb="FFD9E6FF"/>
      <color rgb="FF99FFCC"/>
      <color rgb="FFD9F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V35"/>
  <sheetViews>
    <sheetView topLeftCell="A4" workbookViewId="0">
      <selection activeCell="AF9" sqref="AF9:AV9"/>
    </sheetView>
  </sheetViews>
  <sheetFormatPr defaultRowHeight="14.4" x14ac:dyDescent="0.3"/>
  <cols>
    <col min="1" max="2" width="3.33203125" customWidth="1"/>
    <col min="3" max="4" width="10.6640625" customWidth="1"/>
    <col min="5" max="48" width="3.33203125" customWidth="1"/>
  </cols>
  <sheetData>
    <row r="1" spans="1:48" x14ac:dyDescent="0.3">
      <c r="A1" s="760" t="s">
        <v>52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  <c r="T1" s="760"/>
      <c r="U1" s="760"/>
      <c r="V1" s="760"/>
      <c r="W1" s="760"/>
      <c r="X1" s="760"/>
      <c r="Y1" s="760"/>
      <c r="Z1" s="760"/>
      <c r="AA1" s="760"/>
      <c r="AB1" s="760"/>
      <c r="AC1" s="760"/>
      <c r="AD1" s="760"/>
      <c r="AE1" s="760"/>
      <c r="AF1" s="760"/>
      <c r="AG1" s="760"/>
      <c r="AH1" s="760"/>
      <c r="AI1" s="760"/>
      <c r="AJ1" s="760"/>
      <c r="AK1" s="760"/>
      <c r="AL1" s="760"/>
      <c r="AM1" s="760"/>
      <c r="AN1" s="760"/>
      <c r="AO1" s="760"/>
      <c r="AP1" s="760"/>
      <c r="AQ1" s="760"/>
      <c r="AR1" s="760"/>
      <c r="AS1" s="760"/>
      <c r="AT1" s="760"/>
      <c r="AU1" s="760"/>
      <c r="AV1" s="760"/>
    </row>
    <row r="2" spans="1:48" x14ac:dyDescent="0.3">
      <c r="A2" s="760" t="s">
        <v>334</v>
      </c>
      <c r="B2" s="760"/>
      <c r="C2" s="760"/>
      <c r="D2" s="760"/>
      <c r="E2" s="760"/>
      <c r="F2" s="760"/>
      <c r="G2" s="760"/>
      <c r="H2" s="760"/>
      <c r="I2" s="760"/>
      <c r="J2" s="760"/>
      <c r="K2" s="760"/>
      <c r="L2" s="760"/>
      <c r="M2" s="760"/>
      <c r="N2" s="760"/>
      <c r="O2" s="760"/>
      <c r="P2" s="760"/>
      <c r="Q2" s="760"/>
      <c r="R2" s="760"/>
      <c r="S2" s="760"/>
      <c r="T2" s="760"/>
      <c r="U2" s="760"/>
      <c r="V2" s="760"/>
      <c r="W2" s="760"/>
      <c r="X2" s="760"/>
      <c r="Y2" s="760"/>
      <c r="Z2" s="760"/>
      <c r="AA2" s="760"/>
      <c r="AB2" s="760"/>
      <c r="AC2" s="760"/>
      <c r="AD2" s="760"/>
      <c r="AE2" s="760"/>
      <c r="AF2" s="760"/>
      <c r="AG2" s="760"/>
      <c r="AH2" s="760"/>
      <c r="AI2" s="760"/>
      <c r="AJ2" s="760"/>
      <c r="AK2" s="760"/>
      <c r="AL2" s="760"/>
      <c r="AM2" s="760"/>
      <c r="AN2" s="760"/>
      <c r="AO2" s="760"/>
      <c r="AP2" s="760"/>
      <c r="AQ2" s="760"/>
      <c r="AR2" s="760"/>
      <c r="AS2" s="760"/>
      <c r="AT2" s="760"/>
      <c r="AU2" s="760"/>
      <c r="AV2" s="760"/>
    </row>
    <row r="3" spans="1:48" x14ac:dyDescent="0.3">
      <c r="A3" s="760" t="s">
        <v>335</v>
      </c>
      <c r="B3" s="760"/>
      <c r="C3" s="760"/>
      <c r="D3" s="760"/>
      <c r="E3" s="760"/>
      <c r="F3" s="760"/>
      <c r="G3" s="760"/>
      <c r="H3" s="760"/>
      <c r="I3" s="760"/>
      <c r="J3" s="760"/>
      <c r="K3" s="760"/>
      <c r="L3" s="760"/>
      <c r="M3" s="760"/>
      <c r="N3" s="760"/>
      <c r="O3" s="760"/>
      <c r="P3" s="760"/>
      <c r="Q3" s="760"/>
      <c r="R3" s="760"/>
      <c r="S3" s="760"/>
      <c r="T3" s="760"/>
      <c r="U3" s="760"/>
      <c r="V3" s="760"/>
      <c r="W3" s="760"/>
      <c r="X3" s="760"/>
      <c r="Y3" s="760"/>
      <c r="Z3" s="760"/>
      <c r="AA3" s="760"/>
      <c r="AB3" s="760"/>
      <c r="AC3" s="760"/>
      <c r="AD3" s="760"/>
      <c r="AE3" s="760"/>
      <c r="AF3" s="760"/>
      <c r="AG3" s="760"/>
      <c r="AH3" s="760"/>
      <c r="AI3" s="760"/>
      <c r="AJ3" s="760"/>
      <c r="AK3" s="760"/>
      <c r="AL3" s="760"/>
      <c r="AM3" s="760"/>
      <c r="AN3" s="760"/>
      <c r="AO3" s="760"/>
      <c r="AP3" s="760"/>
      <c r="AQ3" s="760"/>
      <c r="AR3" s="760"/>
      <c r="AS3" s="760"/>
      <c r="AT3" s="760"/>
      <c r="AU3" s="760"/>
      <c r="AV3" s="760"/>
    </row>
    <row r="4" spans="1:48" ht="15" x14ac:dyDescent="0.25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</row>
    <row r="5" spans="1:48" ht="15" x14ac:dyDescent="0.25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  <c r="AV5" s="237"/>
    </row>
    <row r="6" spans="1:48" ht="18" x14ac:dyDescent="0.35">
      <c r="A6" s="762"/>
      <c r="B6" s="762"/>
      <c r="C6" s="762"/>
      <c r="D6" s="762"/>
      <c r="E6" s="762"/>
      <c r="F6" s="250"/>
      <c r="G6" s="780"/>
      <c r="H6" s="780"/>
      <c r="I6" s="780"/>
      <c r="J6" s="780"/>
      <c r="K6" s="780"/>
      <c r="L6" s="780"/>
      <c r="M6" s="780"/>
      <c r="N6" s="780"/>
      <c r="O6" s="780"/>
      <c r="P6" s="780"/>
      <c r="Q6" s="780"/>
      <c r="R6" s="780"/>
      <c r="S6" s="780"/>
      <c r="T6" s="780"/>
      <c r="U6" s="780"/>
      <c r="V6" s="780"/>
      <c r="W6" s="780"/>
      <c r="X6" s="780"/>
      <c r="Y6" s="780"/>
      <c r="Z6" s="780"/>
      <c r="AA6" s="780"/>
      <c r="AB6" s="780"/>
      <c r="AC6" s="780"/>
      <c r="AD6" s="780"/>
      <c r="AE6" s="780"/>
      <c r="AF6" s="781" t="s">
        <v>336</v>
      </c>
      <c r="AG6" s="782"/>
      <c r="AH6" s="782"/>
      <c r="AI6" s="782"/>
      <c r="AJ6" s="782"/>
      <c r="AK6" s="782"/>
      <c r="AL6" s="782"/>
      <c r="AM6" s="782"/>
      <c r="AN6" s="782"/>
      <c r="AO6" s="782"/>
      <c r="AP6" s="782"/>
      <c r="AQ6" s="782"/>
      <c r="AR6" s="782"/>
      <c r="AS6" s="782"/>
      <c r="AT6" s="782"/>
      <c r="AU6" s="782"/>
      <c r="AV6" s="782"/>
    </row>
    <row r="7" spans="1:48" ht="18" x14ac:dyDescent="0.3">
      <c r="A7" s="761"/>
      <c r="B7" s="761"/>
      <c r="C7" s="761"/>
      <c r="D7" s="761"/>
      <c r="E7" s="761"/>
      <c r="F7" s="761"/>
      <c r="G7" s="761"/>
      <c r="H7" s="761"/>
      <c r="I7" s="761"/>
      <c r="J7" s="761"/>
      <c r="K7" s="761"/>
      <c r="L7" s="761"/>
      <c r="M7" s="239"/>
      <c r="N7" s="239"/>
      <c r="O7" s="239"/>
      <c r="P7" s="239"/>
      <c r="Q7" s="239"/>
      <c r="R7" s="239"/>
      <c r="S7" s="239"/>
      <c r="T7" s="239"/>
      <c r="U7" s="239"/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783" t="s">
        <v>57</v>
      </c>
      <c r="AG7" s="783"/>
      <c r="AH7" s="783"/>
      <c r="AI7" s="783"/>
      <c r="AJ7" s="783"/>
      <c r="AK7" s="783"/>
      <c r="AL7" s="783"/>
      <c r="AM7" s="783"/>
      <c r="AN7" s="783"/>
      <c r="AO7" s="783"/>
      <c r="AP7" s="783"/>
      <c r="AQ7" s="783"/>
      <c r="AR7" s="783"/>
      <c r="AS7" s="783"/>
      <c r="AT7" s="783"/>
      <c r="AU7" s="783"/>
      <c r="AV7" s="783"/>
    </row>
    <row r="8" spans="1:48" ht="18" customHeight="1" x14ac:dyDescent="0.35">
      <c r="A8" s="786"/>
      <c r="B8" s="786"/>
      <c r="C8" s="786"/>
      <c r="D8" s="786"/>
      <c r="E8" s="786"/>
      <c r="F8" s="786"/>
      <c r="G8" s="786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784" t="s">
        <v>307</v>
      </c>
      <c r="AG8" s="784"/>
      <c r="AH8" s="784"/>
      <c r="AI8" s="784"/>
      <c r="AJ8" s="784"/>
      <c r="AK8" s="784"/>
      <c r="AL8" s="784"/>
      <c r="AM8" s="784"/>
      <c r="AN8" s="784"/>
      <c r="AO8" s="784"/>
      <c r="AP8" s="784"/>
      <c r="AQ8" s="784"/>
      <c r="AR8" s="784"/>
      <c r="AS8" s="784"/>
      <c r="AT8" s="784"/>
      <c r="AU8" s="784"/>
      <c r="AV8" s="784"/>
    </row>
    <row r="9" spans="1:48" ht="18" customHeight="1" x14ac:dyDescent="0.35">
      <c r="A9" s="761"/>
      <c r="B9" s="761"/>
      <c r="C9" s="761"/>
      <c r="D9" s="761"/>
      <c r="E9" s="761"/>
      <c r="F9" s="761"/>
      <c r="G9" s="761"/>
      <c r="H9" s="761"/>
      <c r="I9" s="761"/>
      <c r="J9" s="761"/>
      <c r="K9" s="761"/>
      <c r="L9" s="761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785" t="s">
        <v>435</v>
      </c>
      <c r="AG9" s="785"/>
      <c r="AH9" s="785"/>
      <c r="AI9" s="785"/>
      <c r="AJ9" s="785"/>
      <c r="AK9" s="785"/>
      <c r="AL9" s="785"/>
      <c r="AM9" s="785"/>
      <c r="AN9" s="785"/>
      <c r="AO9" s="785"/>
      <c r="AP9" s="785"/>
      <c r="AQ9" s="785"/>
      <c r="AR9" s="785"/>
      <c r="AS9" s="785"/>
      <c r="AT9" s="785"/>
      <c r="AU9" s="785"/>
      <c r="AV9" s="785"/>
    </row>
    <row r="10" spans="1:48" x14ac:dyDescent="0.3">
      <c r="A10" s="787"/>
      <c r="B10" s="787"/>
      <c r="C10" s="787"/>
      <c r="D10" s="788"/>
      <c r="E10" s="788"/>
      <c r="F10" s="788"/>
      <c r="G10" s="788"/>
      <c r="H10" s="788"/>
      <c r="I10" s="788"/>
      <c r="J10" s="788"/>
      <c r="K10" s="788"/>
      <c r="L10" s="788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789"/>
      <c r="AG10" s="789"/>
      <c r="AH10" s="789"/>
      <c r="AI10" s="789"/>
      <c r="AJ10" s="789"/>
      <c r="AK10" s="789"/>
      <c r="AL10" s="789"/>
      <c r="AM10" s="789"/>
      <c r="AN10" s="789"/>
      <c r="AO10" s="789"/>
      <c r="AP10" s="789"/>
      <c r="AQ10" s="789"/>
      <c r="AR10" s="789"/>
      <c r="AS10" s="789"/>
      <c r="AT10" s="789"/>
      <c r="AU10" s="789"/>
      <c r="AV10" s="789"/>
    </row>
    <row r="11" spans="1:48" x14ac:dyDescent="0.3">
      <c r="A11" s="787"/>
      <c r="B11" s="787"/>
      <c r="C11" s="787"/>
      <c r="D11" s="788"/>
      <c r="E11" s="788"/>
      <c r="F11" s="788"/>
      <c r="G11" s="788"/>
      <c r="H11" s="788"/>
      <c r="I11" s="788"/>
      <c r="J11" s="788"/>
      <c r="K11" s="788"/>
      <c r="L11" s="788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789"/>
      <c r="AG11" s="789"/>
      <c r="AH11" s="789"/>
      <c r="AI11" s="789"/>
      <c r="AJ11" s="789"/>
      <c r="AK11" s="789"/>
      <c r="AL11" s="789"/>
      <c r="AM11" s="789"/>
      <c r="AN11" s="789"/>
      <c r="AO11" s="789"/>
      <c r="AP11" s="789"/>
      <c r="AQ11" s="789"/>
      <c r="AR11" s="789"/>
      <c r="AS11" s="789"/>
      <c r="AT11" s="789"/>
      <c r="AU11" s="789"/>
      <c r="AV11" s="789"/>
    </row>
    <row r="12" spans="1:48" ht="15" x14ac:dyDescent="0.25">
      <c r="A12" s="239"/>
      <c r="B12" s="239"/>
      <c r="C12" s="239"/>
      <c r="D12" s="250"/>
      <c r="E12" s="250"/>
      <c r="F12" s="250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</row>
    <row r="13" spans="1:48" ht="31.8" x14ac:dyDescent="0.3">
      <c r="A13" s="790" t="s">
        <v>58</v>
      </c>
      <c r="B13" s="790"/>
      <c r="C13" s="790"/>
      <c r="D13" s="790"/>
      <c r="E13" s="790"/>
      <c r="F13" s="790"/>
      <c r="G13" s="790"/>
      <c r="H13" s="790"/>
      <c r="I13" s="790"/>
      <c r="J13" s="790"/>
      <c r="K13" s="790"/>
      <c r="L13" s="790"/>
      <c r="M13" s="790"/>
      <c r="N13" s="790"/>
      <c r="O13" s="790"/>
      <c r="P13" s="790"/>
      <c r="Q13" s="790"/>
      <c r="R13" s="790"/>
      <c r="S13" s="790"/>
      <c r="T13" s="790"/>
      <c r="U13" s="790"/>
      <c r="V13" s="790"/>
      <c r="W13" s="790"/>
      <c r="X13" s="790"/>
      <c r="Y13" s="790"/>
      <c r="Z13" s="790"/>
      <c r="AA13" s="790"/>
      <c r="AB13" s="790"/>
      <c r="AC13" s="790"/>
      <c r="AD13" s="790"/>
      <c r="AE13" s="790"/>
      <c r="AF13" s="790"/>
      <c r="AG13" s="790"/>
      <c r="AH13" s="790"/>
      <c r="AI13" s="790"/>
      <c r="AJ13" s="790"/>
      <c r="AK13" s="790"/>
      <c r="AL13" s="790"/>
      <c r="AM13" s="790"/>
      <c r="AN13" s="790"/>
      <c r="AO13" s="790"/>
      <c r="AP13" s="790"/>
      <c r="AQ13" s="790"/>
      <c r="AR13" s="790"/>
      <c r="AS13" s="790"/>
      <c r="AT13" s="790"/>
      <c r="AU13" s="790"/>
      <c r="AV13" s="790"/>
    </row>
    <row r="14" spans="1:48" ht="17.399999999999999" x14ac:dyDescent="0.3">
      <c r="A14" s="791" t="s">
        <v>308</v>
      </c>
      <c r="B14" s="791"/>
      <c r="C14" s="791"/>
      <c r="D14" s="791"/>
      <c r="E14" s="791"/>
      <c r="F14" s="791"/>
      <c r="G14" s="791"/>
      <c r="H14" s="791"/>
      <c r="I14" s="791"/>
      <c r="J14" s="791"/>
      <c r="K14" s="791"/>
      <c r="L14" s="791"/>
      <c r="M14" s="791"/>
      <c r="N14" s="791"/>
      <c r="O14" s="791"/>
      <c r="P14" s="791"/>
      <c r="Q14" s="791"/>
      <c r="R14" s="791"/>
      <c r="S14" s="791"/>
      <c r="T14" s="791"/>
      <c r="U14" s="791"/>
      <c r="V14" s="791"/>
      <c r="W14" s="791"/>
      <c r="X14" s="791"/>
      <c r="Y14" s="791"/>
      <c r="Z14" s="791"/>
      <c r="AA14" s="791"/>
      <c r="AB14" s="791"/>
      <c r="AC14" s="791"/>
      <c r="AD14" s="791"/>
      <c r="AE14" s="791"/>
      <c r="AF14" s="791"/>
      <c r="AG14" s="791"/>
      <c r="AH14" s="791"/>
      <c r="AI14" s="791"/>
      <c r="AJ14" s="791"/>
      <c r="AK14" s="791"/>
      <c r="AL14" s="791"/>
      <c r="AM14" s="791"/>
      <c r="AN14" s="791"/>
      <c r="AO14" s="791"/>
      <c r="AP14" s="791"/>
      <c r="AQ14" s="791"/>
      <c r="AR14" s="791"/>
      <c r="AS14" s="791"/>
      <c r="AT14" s="791"/>
      <c r="AU14" s="791"/>
      <c r="AV14" s="791"/>
    </row>
    <row r="15" spans="1:48" ht="15.6" customHeight="1" x14ac:dyDescent="0.3">
      <c r="A15" s="779" t="s">
        <v>337</v>
      </c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79"/>
      <c r="AF15" s="779"/>
      <c r="AG15" s="779"/>
      <c r="AH15" s="779"/>
      <c r="AI15" s="779"/>
      <c r="AJ15" s="779"/>
      <c r="AK15" s="779"/>
      <c r="AL15" s="779"/>
      <c r="AM15" s="779"/>
      <c r="AN15" s="779"/>
      <c r="AO15" s="779"/>
      <c r="AP15" s="779"/>
      <c r="AQ15" s="779"/>
      <c r="AR15" s="779"/>
      <c r="AS15" s="779"/>
      <c r="AT15" s="779"/>
      <c r="AU15" s="779"/>
      <c r="AV15" s="779"/>
    </row>
    <row r="16" spans="1:48" ht="15.6" customHeight="1" x14ac:dyDescent="0.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79"/>
      <c r="AF16" s="779"/>
      <c r="AG16" s="779"/>
      <c r="AH16" s="779"/>
      <c r="AI16" s="779"/>
      <c r="AJ16" s="779"/>
      <c r="AK16" s="779"/>
      <c r="AL16" s="779"/>
      <c r="AM16" s="779"/>
      <c r="AN16" s="779"/>
      <c r="AO16" s="779"/>
      <c r="AP16" s="779"/>
      <c r="AQ16" s="779"/>
      <c r="AR16" s="779"/>
      <c r="AS16" s="779"/>
      <c r="AT16" s="779"/>
      <c r="AU16" s="779"/>
      <c r="AV16" s="779"/>
    </row>
    <row r="17" spans="1:48" x14ac:dyDescent="0.3">
      <c r="A17" s="775" t="s">
        <v>309</v>
      </c>
      <c r="B17" s="775"/>
      <c r="C17" s="775"/>
      <c r="D17" s="775"/>
      <c r="E17" s="775"/>
      <c r="F17" s="775"/>
      <c r="G17" s="775"/>
      <c r="H17" s="775"/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/>
      <c r="Y17" s="775"/>
      <c r="Z17" s="775"/>
      <c r="AA17" s="775"/>
      <c r="AB17" s="775"/>
      <c r="AC17" s="775"/>
      <c r="AD17" s="775"/>
      <c r="AE17" s="775"/>
      <c r="AF17" s="775"/>
      <c r="AG17" s="775"/>
      <c r="AH17" s="775"/>
      <c r="AI17" s="775"/>
      <c r="AJ17" s="775"/>
      <c r="AK17" s="775"/>
      <c r="AL17" s="775"/>
      <c r="AM17" s="775"/>
      <c r="AN17" s="775"/>
      <c r="AO17" s="775"/>
      <c r="AP17" s="775"/>
      <c r="AQ17" s="775"/>
      <c r="AR17" s="775"/>
      <c r="AS17" s="775"/>
      <c r="AT17" s="775"/>
      <c r="AU17" s="775"/>
      <c r="AV17" s="775"/>
    </row>
    <row r="18" spans="1:48" x14ac:dyDescent="0.3">
      <c r="A18" s="776" t="s">
        <v>310</v>
      </c>
      <c r="B18" s="776"/>
      <c r="C18" s="776"/>
      <c r="D18" s="776"/>
      <c r="E18" s="776"/>
      <c r="F18" s="776"/>
      <c r="G18" s="776"/>
      <c r="H18" s="776"/>
      <c r="I18" s="776"/>
      <c r="J18" s="776"/>
      <c r="K18" s="776"/>
      <c r="L18" s="776"/>
      <c r="M18" s="776"/>
      <c r="N18" s="776"/>
      <c r="O18" s="776"/>
      <c r="P18" s="776"/>
      <c r="Q18" s="776"/>
      <c r="R18" s="776"/>
      <c r="S18" s="776"/>
      <c r="T18" s="776"/>
      <c r="U18" s="776"/>
      <c r="V18" s="776"/>
      <c r="W18" s="776"/>
      <c r="X18" s="776"/>
      <c r="Y18" s="776"/>
      <c r="Z18" s="776"/>
      <c r="AA18" s="776"/>
      <c r="AB18" s="776"/>
      <c r="AC18" s="776"/>
      <c r="AD18" s="776"/>
      <c r="AE18" s="776"/>
      <c r="AF18" s="776"/>
      <c r="AG18" s="776"/>
      <c r="AH18" s="776"/>
      <c r="AI18" s="776"/>
      <c r="AJ18" s="776"/>
      <c r="AK18" s="776"/>
      <c r="AL18" s="776"/>
      <c r="AM18" s="776"/>
      <c r="AN18" s="776"/>
      <c r="AO18" s="776"/>
      <c r="AP18" s="776"/>
      <c r="AQ18" s="776"/>
      <c r="AR18" s="776"/>
      <c r="AS18" s="776"/>
      <c r="AT18" s="776"/>
      <c r="AU18" s="776"/>
      <c r="AV18" s="776"/>
    </row>
    <row r="19" spans="1:48" ht="21" x14ac:dyDescent="0.3">
      <c r="A19" s="777" t="s">
        <v>311</v>
      </c>
      <c r="B19" s="777"/>
      <c r="C19" s="777"/>
      <c r="D19" s="777"/>
      <c r="E19" s="777"/>
      <c r="F19" s="254"/>
      <c r="G19" s="777" t="s">
        <v>312</v>
      </c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77"/>
      <c r="AF19" s="777"/>
      <c r="AG19" s="777"/>
      <c r="AH19" s="777"/>
      <c r="AI19" s="777"/>
      <c r="AJ19" s="777"/>
      <c r="AK19" s="777"/>
      <c r="AL19" s="777"/>
      <c r="AM19" s="777"/>
      <c r="AN19" s="777"/>
      <c r="AO19" s="777"/>
      <c r="AP19" s="777"/>
      <c r="AQ19" s="777"/>
      <c r="AR19" s="777"/>
      <c r="AS19" s="777"/>
      <c r="AT19" s="777"/>
      <c r="AU19" s="777"/>
      <c r="AV19" s="777"/>
    </row>
    <row r="20" spans="1:48" x14ac:dyDescent="0.3">
      <c r="A20" s="778" t="s">
        <v>313</v>
      </c>
      <c r="B20" s="778"/>
      <c r="C20" s="778"/>
      <c r="D20" s="778"/>
      <c r="E20" s="778"/>
      <c r="F20" s="778"/>
      <c r="G20" s="778" t="s">
        <v>314</v>
      </c>
      <c r="H20" s="778"/>
      <c r="I20" s="778"/>
      <c r="J20" s="778"/>
      <c r="K20" s="778"/>
      <c r="L20" s="778"/>
      <c r="M20" s="778"/>
      <c r="N20" s="778"/>
      <c r="O20" s="778"/>
      <c r="P20" s="778"/>
      <c r="Q20" s="778"/>
      <c r="R20" s="778"/>
      <c r="S20" s="778"/>
      <c r="T20" s="778"/>
      <c r="U20" s="778"/>
      <c r="V20" s="778"/>
      <c r="W20" s="778"/>
      <c r="X20" s="778"/>
      <c r="Y20" s="778"/>
      <c r="Z20" s="778"/>
      <c r="AA20" s="778"/>
      <c r="AB20" s="778"/>
      <c r="AC20" s="778"/>
      <c r="AD20" s="778"/>
      <c r="AE20" s="778"/>
      <c r="AF20" s="778"/>
      <c r="AG20" s="778"/>
      <c r="AH20" s="778"/>
      <c r="AI20" s="778"/>
      <c r="AJ20" s="778"/>
      <c r="AK20" s="778"/>
      <c r="AL20" s="778"/>
      <c r="AM20" s="778"/>
      <c r="AN20" s="778"/>
      <c r="AO20" s="778"/>
      <c r="AP20" s="778"/>
      <c r="AQ20" s="778"/>
      <c r="AR20" s="778"/>
      <c r="AS20" s="778"/>
      <c r="AT20" s="778"/>
      <c r="AU20" s="778"/>
      <c r="AV20" s="251"/>
    </row>
    <row r="21" spans="1:48" ht="18" x14ac:dyDescent="0.35">
      <c r="A21" s="763" t="s">
        <v>315</v>
      </c>
      <c r="B21" s="763"/>
      <c r="C21" s="763"/>
      <c r="D21" s="763"/>
      <c r="E21" s="763"/>
      <c r="F21" s="763"/>
      <c r="G21" s="763"/>
      <c r="H21" s="763"/>
      <c r="I21" s="763"/>
      <c r="J21" s="763"/>
      <c r="K21" s="763"/>
      <c r="L21" s="763"/>
      <c r="M21" s="763"/>
      <c r="N21" s="763"/>
      <c r="O21" s="255"/>
      <c r="P21" s="771" t="s">
        <v>316</v>
      </c>
      <c r="Q21" s="771"/>
      <c r="R21" s="771"/>
      <c r="S21" s="771"/>
      <c r="T21" s="771"/>
      <c r="U21" s="771"/>
      <c r="V21" s="771"/>
      <c r="W21" s="771"/>
      <c r="X21" s="771"/>
      <c r="Y21" s="771"/>
      <c r="Z21" s="771"/>
      <c r="AA21" s="771"/>
      <c r="AB21" s="771"/>
      <c r="AC21" s="771"/>
      <c r="AD21" s="771"/>
      <c r="AE21" s="771"/>
      <c r="AF21" s="771"/>
      <c r="AG21" s="771"/>
      <c r="AH21" s="771"/>
      <c r="AI21" s="771"/>
      <c r="AJ21" s="771"/>
      <c r="AK21" s="771"/>
      <c r="AL21" s="771"/>
      <c r="AM21" s="771"/>
      <c r="AN21" s="771"/>
      <c r="AO21" s="771"/>
      <c r="AP21" s="771"/>
      <c r="AQ21" s="771"/>
      <c r="AR21" s="771"/>
      <c r="AS21" s="771"/>
      <c r="AT21" s="771"/>
      <c r="AU21" s="771"/>
      <c r="AV21" s="771"/>
    </row>
    <row r="22" spans="1:48" ht="18" x14ac:dyDescent="0.35">
      <c r="A22" s="256"/>
      <c r="B22" s="255"/>
      <c r="C22" s="255"/>
      <c r="D22" s="255"/>
      <c r="E22" s="257"/>
      <c r="F22" s="255"/>
      <c r="G22" s="255"/>
      <c r="H22" s="255"/>
      <c r="I22" s="255"/>
      <c r="J22" s="255"/>
      <c r="K22" s="255"/>
      <c r="L22" s="255"/>
      <c r="M22" s="255"/>
      <c r="N22" s="255"/>
      <c r="O22" s="258"/>
      <c r="P22" s="772" t="s">
        <v>317</v>
      </c>
      <c r="Q22" s="772"/>
      <c r="R22" s="772"/>
      <c r="S22" s="772"/>
      <c r="T22" s="772"/>
      <c r="U22" s="772"/>
      <c r="V22" s="772"/>
      <c r="W22" s="772"/>
      <c r="X22" s="772"/>
      <c r="Y22" s="772"/>
      <c r="Z22" s="772"/>
      <c r="AA22" s="772"/>
      <c r="AB22" s="772"/>
      <c r="AC22" s="772"/>
      <c r="AD22" s="772"/>
      <c r="AE22" s="772"/>
      <c r="AF22" s="772"/>
      <c r="AG22" s="772"/>
      <c r="AH22" s="772"/>
      <c r="AI22" s="772"/>
      <c r="AJ22" s="772"/>
      <c r="AK22" s="772"/>
      <c r="AL22" s="772"/>
      <c r="AM22" s="772"/>
      <c r="AN22" s="772"/>
      <c r="AO22" s="772"/>
      <c r="AP22" s="772"/>
      <c r="AQ22" s="772"/>
      <c r="AR22" s="772"/>
      <c r="AS22" s="772"/>
      <c r="AT22" s="772"/>
      <c r="AU22" s="772"/>
      <c r="AV22" s="772"/>
    </row>
    <row r="23" spans="1:48" ht="18" x14ac:dyDescent="0.35">
      <c r="A23" s="772"/>
      <c r="B23" s="772"/>
      <c r="C23" s="772"/>
      <c r="D23" s="772"/>
      <c r="E23" s="772"/>
      <c r="F23" s="772"/>
      <c r="G23" s="772"/>
      <c r="H23" s="772"/>
      <c r="I23" s="772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</row>
    <row r="24" spans="1:48" ht="18" x14ac:dyDescent="0.3">
      <c r="A24" s="773" t="s">
        <v>318</v>
      </c>
      <c r="B24" s="773"/>
      <c r="C24" s="773"/>
      <c r="D24" s="773"/>
      <c r="E24" s="773"/>
      <c r="F24" s="773"/>
      <c r="G24" s="774" t="s">
        <v>319</v>
      </c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  <c r="X24" s="774"/>
      <c r="Y24" s="774"/>
      <c r="Z24" s="774"/>
      <c r="AA24" s="774"/>
      <c r="AB24" s="774"/>
      <c r="AC24" s="774"/>
      <c r="AD24" s="774"/>
      <c r="AE24" s="774"/>
      <c r="AF24" s="774"/>
      <c r="AG24" s="774"/>
      <c r="AH24" s="774"/>
      <c r="AI24" s="774"/>
      <c r="AJ24" s="774"/>
      <c r="AK24" s="774"/>
      <c r="AL24" s="774"/>
      <c r="AM24" s="774"/>
      <c r="AN24" s="774"/>
      <c r="AO24" s="774"/>
      <c r="AP24" s="774"/>
      <c r="AQ24" s="774"/>
      <c r="AR24" s="774"/>
      <c r="AS24" s="774"/>
      <c r="AT24" s="774"/>
      <c r="AU24" s="774"/>
      <c r="AV24" s="774"/>
    </row>
    <row r="25" spans="1:48" ht="18" x14ac:dyDescent="0.3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6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7"/>
      <c r="AS25" s="257"/>
      <c r="AT25" s="253"/>
      <c r="AU25" s="257"/>
      <c r="AV25" s="257"/>
    </row>
    <row r="26" spans="1:48" ht="18" x14ac:dyDescent="0.3">
      <c r="A26" s="763" t="s">
        <v>320</v>
      </c>
      <c r="B26" s="763"/>
      <c r="C26" s="763"/>
      <c r="D26" s="763"/>
      <c r="E26" s="763"/>
      <c r="F26" s="763"/>
      <c r="G26" s="769" t="s">
        <v>321</v>
      </c>
      <c r="H26" s="769"/>
      <c r="I26" s="769"/>
      <c r="J26" s="769"/>
      <c r="K26" s="769"/>
      <c r="L26" s="769"/>
      <c r="M26" s="769"/>
      <c r="N26" s="769"/>
      <c r="O26" s="253"/>
      <c r="P26" s="763" t="s">
        <v>322</v>
      </c>
      <c r="Q26" s="763"/>
      <c r="R26" s="763"/>
      <c r="S26" s="763"/>
      <c r="T26" s="763"/>
      <c r="U26" s="763"/>
      <c r="V26" s="763"/>
      <c r="W26" s="763"/>
      <c r="X26" s="763"/>
      <c r="Y26" s="763"/>
      <c r="Z26" s="763"/>
      <c r="AA26" s="763"/>
      <c r="AB26" s="763"/>
      <c r="AC26" s="769" t="s">
        <v>323</v>
      </c>
      <c r="AD26" s="769"/>
      <c r="AE26" s="769"/>
      <c r="AF26" s="769"/>
      <c r="AG26" s="769"/>
      <c r="AH26" s="770" t="s">
        <v>324</v>
      </c>
      <c r="AI26" s="770"/>
      <c r="AJ26" s="770"/>
      <c r="AK26" s="770"/>
      <c r="AL26" s="770"/>
      <c r="AM26" s="770"/>
      <c r="AN26" s="770"/>
      <c r="AO26" s="770"/>
      <c r="AP26" s="770"/>
      <c r="AQ26" s="770"/>
      <c r="AR26" s="770"/>
      <c r="AS26" s="769">
        <v>2025</v>
      </c>
      <c r="AT26" s="769"/>
      <c r="AU26" s="769"/>
      <c r="AV26" s="769"/>
    </row>
    <row r="27" spans="1:48" ht="18" x14ac:dyDescent="0.3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7"/>
      <c r="AS27" s="257"/>
      <c r="AT27" s="253"/>
      <c r="AU27" s="257"/>
      <c r="AV27" s="257"/>
    </row>
    <row r="28" spans="1:48" ht="18" x14ac:dyDescent="0.3">
      <c r="A28" s="763" t="s">
        <v>325</v>
      </c>
      <c r="B28" s="763"/>
      <c r="C28" s="763"/>
      <c r="D28" s="763"/>
      <c r="E28" s="763"/>
      <c r="F28" s="763"/>
      <c r="G28" s="763"/>
      <c r="H28" s="763"/>
      <c r="I28" s="763"/>
      <c r="J28" s="763"/>
      <c r="K28" s="763"/>
      <c r="L28" s="763"/>
      <c r="M28" s="763"/>
      <c r="N28" s="763"/>
      <c r="O28" s="763"/>
      <c r="P28" s="763"/>
      <c r="Q28" s="763"/>
      <c r="R28" s="763"/>
      <c r="S28" s="763"/>
      <c r="T28" s="763"/>
      <c r="U28" s="764" t="s">
        <v>326</v>
      </c>
      <c r="V28" s="764"/>
      <c r="W28" s="764"/>
      <c r="X28" s="764"/>
      <c r="Y28" s="764"/>
      <c r="Z28" s="764"/>
      <c r="AA28" s="764"/>
      <c r="AB28" s="764"/>
      <c r="AC28" s="764"/>
      <c r="AD28" s="764"/>
      <c r="AE28" s="764"/>
      <c r="AF28" s="764"/>
      <c r="AG28" s="764"/>
      <c r="AH28" s="764"/>
      <c r="AI28" s="764"/>
      <c r="AJ28" s="764"/>
      <c r="AK28" s="764"/>
      <c r="AL28" s="764"/>
      <c r="AM28" s="764"/>
      <c r="AN28" s="764"/>
      <c r="AO28" s="764"/>
      <c r="AP28" s="764"/>
      <c r="AQ28" s="764"/>
      <c r="AR28" s="764"/>
      <c r="AS28" s="764"/>
      <c r="AT28" s="764"/>
      <c r="AU28" s="764"/>
      <c r="AV28" s="764"/>
    </row>
    <row r="29" spans="1:48" ht="18" x14ac:dyDescent="0.3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765" t="s">
        <v>327</v>
      </c>
      <c r="V29" s="765"/>
      <c r="W29" s="765"/>
      <c r="X29" s="765"/>
      <c r="Y29" s="765"/>
      <c r="Z29" s="765"/>
      <c r="AA29" s="765"/>
      <c r="AB29" s="765"/>
      <c r="AC29" s="765"/>
      <c r="AD29" s="765"/>
      <c r="AE29" s="765"/>
      <c r="AF29" s="765"/>
      <c r="AG29" s="765"/>
      <c r="AH29" s="765"/>
      <c r="AI29" s="765"/>
      <c r="AJ29" s="765"/>
      <c r="AK29" s="765"/>
      <c r="AL29" s="765"/>
      <c r="AM29" s="765"/>
      <c r="AN29" s="765"/>
      <c r="AO29" s="765"/>
      <c r="AP29" s="765"/>
      <c r="AQ29" s="765"/>
      <c r="AR29" s="765"/>
      <c r="AS29" s="765"/>
      <c r="AT29" s="765"/>
      <c r="AU29" s="765"/>
      <c r="AV29" s="765"/>
    </row>
    <row r="30" spans="1:48" x14ac:dyDescent="0.3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</row>
    <row r="31" spans="1:48" ht="18" x14ac:dyDescent="0.35">
      <c r="A31" s="763" t="s">
        <v>328</v>
      </c>
      <c r="B31" s="763"/>
      <c r="C31" s="763"/>
      <c r="D31" s="763"/>
      <c r="E31" s="763"/>
      <c r="F31" s="763"/>
      <c r="G31" s="763"/>
      <c r="H31" s="763"/>
      <c r="I31" s="763"/>
      <c r="J31" s="763"/>
      <c r="K31" s="763"/>
      <c r="L31" s="766" t="s">
        <v>329</v>
      </c>
      <c r="M31" s="766"/>
      <c r="N31" s="767" t="s">
        <v>330</v>
      </c>
      <c r="O31" s="767"/>
      <c r="P31" s="767"/>
      <c r="Q31" s="767"/>
      <c r="R31" s="767"/>
      <c r="S31" s="766" t="s">
        <v>331</v>
      </c>
      <c r="T31" s="766"/>
      <c r="U31" s="768" t="s">
        <v>332</v>
      </c>
      <c r="V31" s="768"/>
      <c r="W31" s="768"/>
      <c r="X31" s="768"/>
      <c r="Y31" s="768"/>
      <c r="Z31" s="768"/>
      <c r="AA31" s="255"/>
      <c r="AB31" s="239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</row>
    <row r="32" spans="1:48" ht="18" x14ac:dyDescent="0.3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</row>
    <row r="33" spans="1:48" ht="17.399999999999999" x14ac:dyDescent="0.3">
      <c r="A33" s="758" t="s">
        <v>333</v>
      </c>
      <c r="B33" s="758"/>
      <c r="C33" s="758"/>
      <c r="D33" s="758"/>
      <c r="E33" s="758"/>
      <c r="F33" s="758"/>
      <c r="G33" s="758"/>
      <c r="H33" s="758"/>
      <c r="I33" s="758"/>
      <c r="J33" s="758"/>
      <c r="K33" s="758"/>
      <c r="L33" s="758"/>
      <c r="M33" s="758"/>
      <c r="N33" s="758"/>
      <c r="O33" s="758"/>
      <c r="P33" s="758"/>
      <c r="Q33" s="758"/>
      <c r="R33" s="758"/>
      <c r="S33" s="758"/>
      <c r="T33" s="758"/>
      <c r="U33" s="758"/>
      <c r="V33" s="758"/>
      <c r="W33" s="758"/>
      <c r="X33" s="758"/>
      <c r="Y33" s="758"/>
      <c r="Z33" s="758"/>
      <c r="AA33" s="758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</row>
    <row r="34" spans="1:48" ht="18" x14ac:dyDescent="0.3">
      <c r="A34" s="759" t="s">
        <v>186</v>
      </c>
      <c r="B34" s="759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59"/>
      <c r="N34" s="759"/>
      <c r="O34" s="759"/>
      <c r="P34" s="759"/>
      <c r="Q34" s="759"/>
      <c r="R34" s="759"/>
      <c r="S34" s="759"/>
      <c r="T34" s="759"/>
      <c r="U34" s="759"/>
      <c r="V34" s="759"/>
      <c r="W34" s="759"/>
      <c r="X34" s="759"/>
      <c r="Y34" s="759"/>
      <c r="Z34" s="759"/>
      <c r="AA34" s="759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</row>
    <row r="35" spans="1:48" ht="18" x14ac:dyDescent="0.3">
      <c r="A35" s="759" t="s">
        <v>187</v>
      </c>
      <c r="B35" s="759"/>
      <c r="C35" s="759"/>
      <c r="D35" s="759"/>
      <c r="E35" s="759"/>
      <c r="F35" s="759"/>
      <c r="G35" s="759"/>
      <c r="H35" s="759"/>
      <c r="I35" s="759"/>
      <c r="J35" s="759"/>
      <c r="K35" s="759"/>
      <c r="L35" s="759"/>
      <c r="M35" s="759"/>
      <c r="N35" s="759"/>
      <c r="O35" s="759"/>
      <c r="P35" s="759"/>
      <c r="Q35" s="759"/>
      <c r="R35" s="759"/>
      <c r="S35" s="759"/>
      <c r="T35" s="759"/>
      <c r="U35" s="759"/>
      <c r="V35" s="759"/>
      <c r="W35" s="759"/>
      <c r="X35" s="759"/>
      <c r="Y35" s="759"/>
      <c r="Z35" s="759"/>
      <c r="AA35" s="759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</row>
  </sheetData>
  <mergeCells count="47">
    <mergeCell ref="A15:AV16"/>
    <mergeCell ref="G6:AE6"/>
    <mergeCell ref="AF6:AV6"/>
    <mergeCell ref="AF7:AV7"/>
    <mergeCell ref="AF8:AV8"/>
    <mergeCell ref="A9:L9"/>
    <mergeCell ref="AF9:AV9"/>
    <mergeCell ref="A8:G8"/>
    <mergeCell ref="A10:C11"/>
    <mergeCell ref="D10:L11"/>
    <mergeCell ref="AF10:AV11"/>
    <mergeCell ref="A13:AV13"/>
    <mergeCell ref="A14:AV14"/>
    <mergeCell ref="A17:AV17"/>
    <mergeCell ref="A18:AV18"/>
    <mergeCell ref="A19:E19"/>
    <mergeCell ref="G19:AV19"/>
    <mergeCell ref="A20:F20"/>
    <mergeCell ref="G20:AU20"/>
    <mergeCell ref="A21:N21"/>
    <mergeCell ref="P21:AV21"/>
    <mergeCell ref="P22:AV22"/>
    <mergeCell ref="A23:I23"/>
    <mergeCell ref="A24:F24"/>
    <mergeCell ref="G24:AV24"/>
    <mergeCell ref="A26:F26"/>
    <mergeCell ref="G26:N26"/>
    <mergeCell ref="P26:AB26"/>
    <mergeCell ref="AC26:AG26"/>
    <mergeCell ref="AS26:AV26"/>
    <mergeCell ref="AH26:AR26"/>
    <mergeCell ref="A33:AA33"/>
    <mergeCell ref="A34:AA34"/>
    <mergeCell ref="A35:AA35"/>
    <mergeCell ref="A1:AV1"/>
    <mergeCell ref="A2:AV2"/>
    <mergeCell ref="A3:AV3"/>
    <mergeCell ref="A7:L7"/>
    <mergeCell ref="A6:E6"/>
    <mergeCell ref="A28:T28"/>
    <mergeCell ref="U28:AV28"/>
    <mergeCell ref="U29:AV29"/>
    <mergeCell ref="A31:K31"/>
    <mergeCell ref="L31:M31"/>
    <mergeCell ref="N31:R31"/>
    <mergeCell ref="S31:T31"/>
    <mergeCell ref="U31:Z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F36"/>
  <sheetViews>
    <sheetView topLeftCell="A7" workbookViewId="0">
      <selection activeCell="BC20" sqref="BC20"/>
    </sheetView>
  </sheetViews>
  <sheetFormatPr defaultRowHeight="14.4" x14ac:dyDescent="0.3"/>
  <cols>
    <col min="1" max="1" width="6.6640625" customWidth="1"/>
    <col min="2" max="53" width="3" customWidth="1"/>
  </cols>
  <sheetData>
    <row r="1" spans="1:84" ht="14.4" customHeight="1" x14ac:dyDescent="0.3">
      <c r="A1" s="811" t="s">
        <v>52</v>
      </c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811"/>
      <c r="O1" s="811"/>
      <c r="P1" s="811"/>
      <c r="Q1" s="811"/>
      <c r="R1" s="811"/>
      <c r="S1" s="811"/>
      <c r="T1" s="811"/>
      <c r="U1" s="811"/>
      <c r="V1" s="811"/>
      <c r="W1" s="811"/>
      <c r="X1" s="811"/>
      <c r="Y1" s="811"/>
      <c r="Z1" s="811"/>
      <c r="AA1" s="811"/>
      <c r="AB1" s="811"/>
      <c r="AC1" s="811"/>
      <c r="AD1" s="811"/>
      <c r="AE1" s="811"/>
      <c r="AF1" s="811"/>
      <c r="AG1" s="811"/>
      <c r="AH1" s="811"/>
      <c r="AI1" s="811"/>
      <c r="AJ1" s="811"/>
      <c r="AK1" s="811"/>
      <c r="AL1" s="811"/>
      <c r="AM1" s="811"/>
      <c r="AN1" s="811"/>
      <c r="AO1" s="811"/>
      <c r="AP1" s="811"/>
      <c r="AQ1" s="811"/>
      <c r="AR1" s="811"/>
      <c r="AS1" s="811"/>
      <c r="AT1" s="811"/>
      <c r="AU1" s="811"/>
      <c r="AV1" s="811"/>
      <c r="AW1" s="811"/>
      <c r="AX1" s="811"/>
      <c r="AY1" s="811"/>
      <c r="AZ1" s="811"/>
      <c r="BA1" s="811"/>
      <c r="BB1" s="556"/>
      <c r="BC1" s="556"/>
      <c r="BD1" s="556"/>
      <c r="BE1" s="556"/>
      <c r="BF1" s="556"/>
      <c r="BG1" s="556"/>
      <c r="BH1" s="556"/>
      <c r="BI1" s="556"/>
      <c r="BJ1" s="556"/>
      <c r="BK1" s="556"/>
      <c r="BL1" s="556"/>
      <c r="BM1" s="556"/>
      <c r="BN1" s="556"/>
      <c r="BO1" s="556"/>
      <c r="BP1" s="556"/>
      <c r="BQ1" s="556"/>
      <c r="BR1" s="556"/>
      <c r="BS1" s="556"/>
      <c r="BT1" s="556"/>
      <c r="BU1" s="556"/>
      <c r="BV1" s="556"/>
      <c r="BW1" s="556"/>
      <c r="BX1" s="556"/>
      <c r="BY1" s="556"/>
      <c r="BZ1" s="556"/>
      <c r="CA1" s="556"/>
      <c r="CB1" s="556"/>
      <c r="CC1" s="281"/>
      <c r="CD1" s="281"/>
      <c r="CE1" s="281"/>
      <c r="CF1" s="281"/>
    </row>
    <row r="2" spans="1:84" ht="14.4" customHeight="1" x14ac:dyDescent="0.3">
      <c r="A2" s="812" t="s">
        <v>53</v>
      </c>
      <c r="B2" s="812"/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2"/>
      <c r="P2" s="812"/>
      <c r="Q2" s="812"/>
      <c r="R2" s="812"/>
      <c r="S2" s="812"/>
      <c r="T2" s="812"/>
      <c r="U2" s="812"/>
      <c r="V2" s="812"/>
      <c r="W2" s="812"/>
      <c r="X2" s="812"/>
      <c r="Y2" s="812"/>
      <c r="Z2" s="812"/>
      <c r="AA2" s="812"/>
      <c r="AB2" s="812"/>
      <c r="AC2" s="812"/>
      <c r="AD2" s="812"/>
      <c r="AE2" s="812"/>
      <c r="AF2" s="812"/>
      <c r="AG2" s="812"/>
      <c r="AH2" s="812"/>
      <c r="AI2" s="812"/>
      <c r="AJ2" s="812"/>
      <c r="AK2" s="812"/>
      <c r="AL2" s="812"/>
      <c r="AM2" s="812"/>
      <c r="AN2" s="812"/>
      <c r="AO2" s="812"/>
      <c r="AP2" s="812"/>
      <c r="AQ2" s="812"/>
      <c r="AR2" s="812"/>
      <c r="AS2" s="812"/>
      <c r="AT2" s="812"/>
      <c r="AU2" s="812"/>
      <c r="AV2" s="812"/>
      <c r="AW2" s="812"/>
      <c r="AX2" s="812"/>
      <c r="AY2" s="812"/>
      <c r="AZ2" s="812"/>
      <c r="BA2" s="812"/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282"/>
      <c r="CD2" s="282"/>
      <c r="CE2" s="282"/>
      <c r="CF2" s="282"/>
    </row>
    <row r="3" spans="1:84" ht="14.4" customHeight="1" x14ac:dyDescent="0.3">
      <c r="A3" s="813" t="s">
        <v>54</v>
      </c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3"/>
      <c r="Y3" s="813"/>
      <c r="Z3" s="813"/>
      <c r="AA3" s="813"/>
      <c r="AB3" s="813"/>
      <c r="AC3" s="813"/>
      <c r="AD3" s="813"/>
      <c r="AE3" s="813"/>
      <c r="AF3" s="813"/>
      <c r="AG3" s="813"/>
      <c r="AH3" s="813"/>
      <c r="AI3" s="813"/>
      <c r="AJ3" s="813"/>
      <c r="AK3" s="813"/>
      <c r="AL3" s="813"/>
      <c r="AM3" s="813"/>
      <c r="AN3" s="813"/>
      <c r="AO3" s="813"/>
      <c r="AP3" s="813"/>
      <c r="AQ3" s="813"/>
      <c r="AR3" s="813"/>
      <c r="AS3" s="813"/>
      <c r="AT3" s="813"/>
      <c r="AU3" s="813"/>
      <c r="AV3" s="813"/>
      <c r="AW3" s="813"/>
      <c r="AX3" s="813"/>
      <c r="AY3" s="813"/>
      <c r="AZ3" s="813"/>
      <c r="BA3" s="813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282"/>
      <c r="CD3" s="282"/>
      <c r="CE3" s="283"/>
      <c r="CF3" s="283"/>
    </row>
    <row r="4" spans="1:84" ht="14.4" customHeight="1" x14ac:dyDescent="0.3">
      <c r="A4" s="813" t="s">
        <v>55</v>
      </c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  <c r="Q4" s="813"/>
      <c r="R4" s="813"/>
      <c r="S4" s="813"/>
      <c r="T4" s="813"/>
      <c r="U4" s="813"/>
      <c r="V4" s="813"/>
      <c r="W4" s="813"/>
      <c r="X4" s="813"/>
      <c r="Y4" s="813"/>
      <c r="Z4" s="813"/>
      <c r="AA4" s="813"/>
      <c r="AB4" s="813"/>
      <c r="AC4" s="813"/>
      <c r="AD4" s="813"/>
      <c r="AE4" s="813"/>
      <c r="AF4" s="813"/>
      <c r="AG4" s="813"/>
      <c r="AH4" s="813"/>
      <c r="AI4" s="813"/>
      <c r="AJ4" s="813"/>
      <c r="AK4" s="813"/>
      <c r="AL4" s="813"/>
      <c r="AM4" s="813"/>
      <c r="AN4" s="813"/>
      <c r="AO4" s="813"/>
      <c r="AP4" s="813"/>
      <c r="AQ4" s="813"/>
      <c r="AR4" s="813"/>
      <c r="AS4" s="813"/>
      <c r="AT4" s="813"/>
      <c r="AU4" s="813"/>
      <c r="AV4" s="813"/>
      <c r="AW4" s="813"/>
      <c r="AX4" s="813"/>
      <c r="AY4" s="813"/>
      <c r="AZ4" s="813"/>
      <c r="BA4" s="813"/>
      <c r="BB4" s="558"/>
      <c r="BC4" s="558"/>
      <c r="BD4" s="558"/>
      <c r="BE4" s="558"/>
      <c r="BF4" s="558"/>
      <c r="BG4" s="558"/>
      <c r="BH4" s="558"/>
      <c r="BI4" s="558"/>
      <c r="BJ4" s="558"/>
      <c r="BK4" s="558"/>
      <c r="BL4" s="558"/>
      <c r="BM4" s="558"/>
      <c r="BN4" s="558"/>
      <c r="BO4" s="558"/>
      <c r="BP4" s="558"/>
      <c r="BQ4" s="558"/>
      <c r="BR4" s="558"/>
      <c r="BS4" s="558"/>
      <c r="BT4" s="558"/>
      <c r="BU4" s="558"/>
      <c r="BV4" s="558"/>
      <c r="BW4" s="558"/>
      <c r="BX4" s="558"/>
      <c r="BY4" s="558"/>
      <c r="BZ4" s="558"/>
      <c r="CA4" s="558"/>
      <c r="CB4" s="558"/>
      <c r="CC4" s="282"/>
      <c r="CD4" s="282"/>
      <c r="CE4" s="283"/>
      <c r="CF4" s="283"/>
    </row>
    <row r="5" spans="1:84" ht="14.4" customHeight="1" x14ac:dyDescent="0.3">
      <c r="A5" s="283"/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  <c r="V5" s="283"/>
      <c r="W5" s="283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  <c r="AV5" s="283"/>
      <c r="AW5" s="283"/>
      <c r="AX5" s="283"/>
      <c r="AY5" s="283"/>
      <c r="AZ5" s="283"/>
      <c r="BA5" s="283"/>
      <c r="BB5" s="558"/>
      <c r="BC5" s="558"/>
      <c r="BD5" s="558"/>
      <c r="BE5" s="558"/>
      <c r="BF5" s="558"/>
      <c r="BG5" s="558"/>
      <c r="BH5" s="558"/>
      <c r="BI5" s="558"/>
      <c r="BJ5" s="558"/>
      <c r="BK5" s="558"/>
      <c r="BL5" s="558"/>
      <c r="BM5" s="558"/>
      <c r="BN5" s="558"/>
      <c r="BO5" s="558"/>
      <c r="BP5" s="558"/>
      <c r="BQ5" s="558"/>
      <c r="BR5" s="558"/>
      <c r="BS5" s="558"/>
      <c r="BT5" s="558"/>
      <c r="BU5" s="558"/>
      <c r="BV5" s="558"/>
      <c r="BW5" s="558"/>
      <c r="BX5" s="558"/>
      <c r="BY5" s="558"/>
      <c r="BZ5" s="558"/>
      <c r="CA5" s="558"/>
      <c r="CB5" s="558"/>
      <c r="CC5" s="282"/>
      <c r="CD5" s="282"/>
      <c r="CE5" s="283"/>
      <c r="CF5" s="283"/>
    </row>
    <row r="6" spans="1:84" ht="14.4" customHeight="1" x14ac:dyDescent="0.3">
      <c r="A6" s="283"/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834" t="s">
        <v>57</v>
      </c>
      <c r="AU6" s="834"/>
      <c r="AV6" s="834"/>
      <c r="AW6" s="834"/>
      <c r="AX6" s="834"/>
      <c r="AY6" s="834"/>
      <c r="AZ6" s="834"/>
      <c r="BA6" s="834"/>
      <c r="BB6" s="558"/>
      <c r="BC6" s="558"/>
      <c r="BD6" s="558"/>
      <c r="BE6" s="558"/>
      <c r="BF6" s="558"/>
      <c r="BG6" s="558"/>
      <c r="BH6" s="558"/>
      <c r="BI6" s="558"/>
      <c r="BJ6" s="558"/>
      <c r="BK6" s="558"/>
      <c r="BL6" s="558"/>
      <c r="BM6" s="558"/>
      <c r="BN6" s="558"/>
      <c r="BO6" s="558"/>
      <c r="BP6" s="558"/>
      <c r="BQ6" s="558"/>
      <c r="BR6" s="558"/>
      <c r="BS6" s="558"/>
      <c r="BT6" s="558"/>
      <c r="BU6" s="558"/>
      <c r="BV6" s="558"/>
      <c r="BW6" s="558"/>
      <c r="BX6" s="558"/>
      <c r="BY6" s="558"/>
      <c r="BZ6" s="558"/>
      <c r="CA6" s="558"/>
      <c r="CB6" s="558"/>
      <c r="CC6" s="282"/>
      <c r="CD6" s="282"/>
      <c r="CE6" s="283"/>
      <c r="CF6" s="283"/>
    </row>
    <row r="7" spans="1:84" ht="14.4" customHeight="1" x14ac:dyDescent="0.3">
      <c r="A7" s="283"/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161" t="s">
        <v>437</v>
      </c>
      <c r="AU7" s="161"/>
      <c r="AV7" s="161"/>
      <c r="AW7" s="161"/>
      <c r="AX7" s="161"/>
      <c r="AY7" s="161"/>
      <c r="AZ7" s="161"/>
      <c r="BA7" s="161"/>
      <c r="BB7" s="161"/>
      <c r="BC7" s="558"/>
      <c r="BD7" s="558"/>
      <c r="BE7" s="558"/>
      <c r="BF7" s="558"/>
      <c r="BG7" s="558"/>
      <c r="BH7" s="558"/>
      <c r="BI7" s="558"/>
      <c r="BJ7" s="558"/>
      <c r="BK7" s="558"/>
      <c r="BL7" s="558"/>
      <c r="BM7" s="558"/>
      <c r="BN7" s="558"/>
      <c r="BO7" s="558"/>
      <c r="BP7" s="558"/>
      <c r="BQ7" s="558"/>
      <c r="BR7" s="558"/>
      <c r="BS7" s="558"/>
      <c r="BT7" s="558"/>
      <c r="BU7" s="558"/>
      <c r="BV7" s="558"/>
      <c r="BW7" s="558"/>
      <c r="BX7" s="558"/>
      <c r="BY7" s="558"/>
      <c r="BZ7" s="558"/>
      <c r="CA7" s="558"/>
      <c r="CB7" s="558"/>
      <c r="CC7" s="282"/>
      <c r="CD7" s="282"/>
      <c r="CE7" s="283"/>
      <c r="CF7" s="283"/>
    </row>
    <row r="8" spans="1:84" ht="14.4" customHeight="1" x14ac:dyDescent="0.3">
      <c r="A8" s="283"/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835" t="s">
        <v>438</v>
      </c>
      <c r="AU8" s="835"/>
      <c r="AV8" s="835"/>
      <c r="AW8" s="835"/>
      <c r="AX8" s="835"/>
      <c r="AY8" s="835"/>
      <c r="AZ8" s="835"/>
      <c r="BA8" s="835"/>
      <c r="BB8" s="558"/>
      <c r="BC8" s="558"/>
      <c r="BD8" s="558"/>
      <c r="BE8" s="558"/>
      <c r="BF8" s="558"/>
      <c r="BG8" s="558"/>
      <c r="BH8" s="558"/>
      <c r="BI8" s="558"/>
      <c r="BJ8" s="558"/>
      <c r="BK8" s="558"/>
      <c r="BL8" s="558"/>
      <c r="BM8" s="558"/>
      <c r="BN8" s="558"/>
      <c r="BO8" s="558"/>
      <c r="BP8" s="558"/>
      <c r="BQ8" s="558"/>
      <c r="BR8" s="558"/>
      <c r="BS8" s="558"/>
      <c r="BT8" s="558"/>
      <c r="BU8" s="558"/>
      <c r="BV8" s="558"/>
      <c r="BW8" s="558"/>
      <c r="BX8" s="558"/>
      <c r="BY8" s="558"/>
      <c r="BZ8" s="558"/>
      <c r="CA8" s="558"/>
      <c r="CB8" s="558"/>
      <c r="CC8" s="282"/>
      <c r="CD8" s="282"/>
      <c r="CE8" s="283"/>
      <c r="CF8" s="283"/>
    </row>
    <row r="9" spans="1:84" ht="14.4" customHeight="1" x14ac:dyDescent="0.3">
      <c r="A9" s="283"/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835" t="s">
        <v>436</v>
      </c>
      <c r="AT9" s="835"/>
      <c r="AU9" s="835"/>
      <c r="AV9" s="835"/>
      <c r="AW9" s="835"/>
      <c r="AX9" s="835"/>
      <c r="AY9" s="835"/>
      <c r="AZ9" s="835"/>
      <c r="BA9" s="835"/>
      <c r="BB9" s="558"/>
      <c r="BC9" s="558"/>
      <c r="BD9" s="558"/>
      <c r="BE9" s="558"/>
      <c r="BF9" s="558"/>
      <c r="BG9" s="558"/>
      <c r="BH9" s="558"/>
      <c r="BI9" s="558"/>
      <c r="BJ9" s="558"/>
      <c r="BK9" s="558"/>
      <c r="BL9" s="558"/>
      <c r="BM9" s="558"/>
      <c r="BN9" s="558"/>
      <c r="BO9" s="558"/>
      <c r="BP9" s="558"/>
      <c r="BQ9" s="558"/>
      <c r="BR9" s="558"/>
      <c r="BS9" s="558"/>
      <c r="BT9" s="558"/>
      <c r="BU9" s="558"/>
      <c r="BV9" s="558"/>
      <c r="BW9" s="558"/>
      <c r="BX9" s="558"/>
      <c r="BY9" s="558"/>
      <c r="BZ9" s="558"/>
      <c r="CA9" s="558"/>
      <c r="CB9" s="558"/>
      <c r="CC9" s="282"/>
      <c r="CD9" s="282"/>
      <c r="CE9" s="283"/>
      <c r="CF9" s="283"/>
    </row>
    <row r="10" spans="1:84" ht="18" customHeight="1" x14ac:dyDescent="0.3">
      <c r="A10" s="820" t="s">
        <v>271</v>
      </c>
      <c r="B10" s="820"/>
      <c r="C10" s="820"/>
      <c r="D10" s="820"/>
      <c r="E10" s="820"/>
      <c r="F10" s="820"/>
      <c r="G10" s="820"/>
      <c r="H10" s="820"/>
      <c r="I10" s="820"/>
      <c r="J10" s="820"/>
      <c r="K10" s="820"/>
      <c r="L10" s="820"/>
      <c r="M10" s="820"/>
      <c r="N10" s="820"/>
      <c r="O10" s="820"/>
      <c r="P10" s="820"/>
      <c r="Q10" s="820"/>
      <c r="R10" s="820"/>
      <c r="S10" s="820"/>
      <c r="T10" s="820"/>
      <c r="U10" s="820"/>
      <c r="V10" s="820"/>
      <c r="W10" s="820"/>
      <c r="X10" s="820"/>
      <c r="Y10" s="820"/>
      <c r="Z10" s="820"/>
      <c r="AA10" s="820"/>
      <c r="AB10" s="820"/>
      <c r="AC10" s="820"/>
      <c r="AD10" s="820"/>
      <c r="AE10" s="820"/>
      <c r="AF10" s="820"/>
      <c r="AG10" s="820"/>
      <c r="AH10" s="820"/>
      <c r="AI10" s="820"/>
      <c r="AJ10" s="820"/>
      <c r="AK10" s="820"/>
      <c r="AL10" s="820"/>
      <c r="AM10" s="820"/>
      <c r="AN10" s="820"/>
      <c r="AO10" s="820"/>
      <c r="AP10" s="820"/>
      <c r="AQ10" s="820"/>
      <c r="AR10" s="820"/>
      <c r="AS10" s="820"/>
      <c r="AT10" s="820"/>
      <c r="AU10" s="820"/>
      <c r="AV10" s="820"/>
      <c r="AW10" s="820"/>
      <c r="AX10" s="820"/>
      <c r="AY10" s="820"/>
      <c r="AZ10" s="820"/>
      <c r="BA10" s="820"/>
    </row>
    <row r="11" spans="1:84" ht="18" customHeight="1" x14ac:dyDescent="0.3">
      <c r="A11" s="793" t="s">
        <v>59</v>
      </c>
      <c r="B11" s="793" t="s">
        <v>60</v>
      </c>
      <c r="C11" s="793"/>
      <c r="D11" s="793"/>
      <c r="E11" s="793"/>
      <c r="F11" s="821" t="s">
        <v>272</v>
      </c>
      <c r="G11" s="793" t="s">
        <v>61</v>
      </c>
      <c r="H11" s="793"/>
      <c r="I11" s="793"/>
      <c r="J11" s="821" t="s">
        <v>273</v>
      </c>
      <c r="K11" s="793" t="s">
        <v>62</v>
      </c>
      <c r="L11" s="793"/>
      <c r="M11" s="793"/>
      <c r="N11" s="240"/>
      <c r="O11" s="793" t="s">
        <v>63</v>
      </c>
      <c r="P11" s="793"/>
      <c r="Q11" s="793"/>
      <c r="R11" s="793"/>
      <c r="S11" s="821" t="s">
        <v>274</v>
      </c>
      <c r="T11" s="793" t="s">
        <v>64</v>
      </c>
      <c r="U11" s="793"/>
      <c r="V11" s="793"/>
      <c r="W11" s="821" t="s">
        <v>275</v>
      </c>
      <c r="X11" s="793" t="s">
        <v>65</v>
      </c>
      <c r="Y11" s="793"/>
      <c r="Z11" s="793"/>
      <c r="AA11" s="821" t="s">
        <v>276</v>
      </c>
      <c r="AB11" s="793" t="s">
        <v>66</v>
      </c>
      <c r="AC11" s="793"/>
      <c r="AD11" s="793"/>
      <c r="AE11" s="793"/>
      <c r="AF11" s="821" t="s">
        <v>277</v>
      </c>
      <c r="AG11" s="793" t="s">
        <v>67</v>
      </c>
      <c r="AH11" s="793"/>
      <c r="AI11" s="793"/>
      <c r="AJ11" s="821" t="s">
        <v>278</v>
      </c>
      <c r="AK11" s="793" t="s">
        <v>68</v>
      </c>
      <c r="AL11" s="793"/>
      <c r="AM11" s="793"/>
      <c r="AN11" s="793"/>
      <c r="AO11" s="793" t="s">
        <v>69</v>
      </c>
      <c r="AP11" s="793"/>
      <c r="AQ11" s="793"/>
      <c r="AR11" s="793"/>
      <c r="AS11" s="821" t="s">
        <v>279</v>
      </c>
      <c r="AT11" s="793" t="s">
        <v>70</v>
      </c>
      <c r="AU11" s="793"/>
      <c r="AV11" s="793"/>
      <c r="AW11" s="821" t="s">
        <v>280</v>
      </c>
      <c r="AX11" s="793" t="s">
        <v>71</v>
      </c>
      <c r="AY11" s="793"/>
      <c r="AZ11" s="793"/>
      <c r="BA11" s="793"/>
    </row>
    <row r="12" spans="1:84" ht="46.95" customHeight="1" x14ac:dyDescent="0.3">
      <c r="A12" s="793"/>
      <c r="B12" s="241" t="s">
        <v>88</v>
      </c>
      <c r="C12" s="241" t="s">
        <v>89</v>
      </c>
      <c r="D12" s="241" t="s">
        <v>75</v>
      </c>
      <c r="E12" s="241" t="s">
        <v>76</v>
      </c>
      <c r="F12" s="822"/>
      <c r="G12" s="241" t="s">
        <v>90</v>
      </c>
      <c r="H12" s="241" t="s">
        <v>77</v>
      </c>
      <c r="I12" s="241" t="s">
        <v>78</v>
      </c>
      <c r="J12" s="822"/>
      <c r="K12" s="241" t="s">
        <v>91</v>
      </c>
      <c r="L12" s="241" t="s">
        <v>92</v>
      </c>
      <c r="M12" s="241" t="s">
        <v>79</v>
      </c>
      <c r="N12" s="241" t="s">
        <v>281</v>
      </c>
      <c r="O12" s="241" t="s">
        <v>88</v>
      </c>
      <c r="P12" s="241" t="s">
        <v>89</v>
      </c>
      <c r="Q12" s="241" t="s">
        <v>75</v>
      </c>
      <c r="R12" s="241" t="s">
        <v>76</v>
      </c>
      <c r="S12" s="822"/>
      <c r="T12" s="241" t="s">
        <v>93</v>
      </c>
      <c r="U12" s="241" t="s">
        <v>94</v>
      </c>
      <c r="V12" s="241" t="s">
        <v>85</v>
      </c>
      <c r="W12" s="822"/>
      <c r="X12" s="241" t="s">
        <v>95</v>
      </c>
      <c r="Y12" s="241" t="s">
        <v>96</v>
      </c>
      <c r="Z12" s="241" t="s">
        <v>86</v>
      </c>
      <c r="AA12" s="822"/>
      <c r="AB12" s="241" t="s">
        <v>95</v>
      </c>
      <c r="AC12" s="241" t="s">
        <v>96</v>
      </c>
      <c r="AD12" s="241" t="s">
        <v>86</v>
      </c>
      <c r="AE12" s="241" t="s">
        <v>87</v>
      </c>
      <c r="AF12" s="822"/>
      <c r="AG12" s="241" t="s">
        <v>90</v>
      </c>
      <c r="AH12" s="241" t="s">
        <v>77</v>
      </c>
      <c r="AI12" s="241" t="s">
        <v>78</v>
      </c>
      <c r="AJ12" s="822"/>
      <c r="AK12" s="241" t="s">
        <v>97</v>
      </c>
      <c r="AL12" s="241" t="s">
        <v>98</v>
      </c>
      <c r="AM12" s="241" t="s">
        <v>73</v>
      </c>
      <c r="AN12" s="241" t="s">
        <v>74</v>
      </c>
      <c r="AO12" s="241" t="s">
        <v>88</v>
      </c>
      <c r="AP12" s="241" t="s">
        <v>89</v>
      </c>
      <c r="AQ12" s="241" t="s">
        <v>75</v>
      </c>
      <c r="AR12" s="241" t="s">
        <v>76</v>
      </c>
      <c r="AS12" s="822"/>
      <c r="AT12" s="241" t="s">
        <v>90</v>
      </c>
      <c r="AU12" s="241" t="s">
        <v>77</v>
      </c>
      <c r="AV12" s="241" t="s">
        <v>78</v>
      </c>
      <c r="AW12" s="822"/>
      <c r="AX12" s="241" t="s">
        <v>91</v>
      </c>
      <c r="AY12" s="241" t="s">
        <v>92</v>
      </c>
      <c r="AZ12" s="241" t="s">
        <v>79</v>
      </c>
      <c r="BA12" s="242" t="s">
        <v>80</v>
      </c>
    </row>
    <row r="13" spans="1:84" ht="9.75" customHeight="1" x14ac:dyDescent="0.3">
      <c r="A13" s="793"/>
      <c r="B13" s="243" t="s">
        <v>99</v>
      </c>
      <c r="C13" s="243" t="s">
        <v>100</v>
      </c>
      <c r="D13" s="243" t="s">
        <v>101</v>
      </c>
      <c r="E13" s="243" t="s">
        <v>102</v>
      </c>
      <c r="F13" s="243" t="s">
        <v>103</v>
      </c>
      <c r="G13" s="243" t="s">
        <v>104</v>
      </c>
      <c r="H13" s="243" t="s">
        <v>105</v>
      </c>
      <c r="I13" s="243" t="s">
        <v>106</v>
      </c>
      <c r="J13" s="243" t="s">
        <v>107</v>
      </c>
      <c r="K13" s="243" t="s">
        <v>108</v>
      </c>
      <c r="L13" s="243" t="s">
        <v>109</v>
      </c>
      <c r="M13" s="243" t="s">
        <v>110</v>
      </c>
      <c r="N13" s="243" t="s">
        <v>111</v>
      </c>
      <c r="O13" s="243" t="s">
        <v>112</v>
      </c>
      <c r="P13" s="243" t="s">
        <v>113</v>
      </c>
      <c r="Q13" s="243" t="s">
        <v>114</v>
      </c>
      <c r="R13" s="243" t="s">
        <v>115</v>
      </c>
      <c r="S13" s="243" t="s">
        <v>116</v>
      </c>
      <c r="T13" s="243" t="s">
        <v>117</v>
      </c>
      <c r="U13" s="243" t="s">
        <v>118</v>
      </c>
      <c r="V13" s="243" t="s">
        <v>119</v>
      </c>
      <c r="W13" s="243" t="s">
        <v>120</v>
      </c>
      <c r="X13" s="243" t="s">
        <v>121</v>
      </c>
      <c r="Y13" s="243" t="s">
        <v>122</v>
      </c>
      <c r="Z13" s="243" t="s">
        <v>123</v>
      </c>
      <c r="AA13" s="243" t="s">
        <v>124</v>
      </c>
      <c r="AB13" s="243" t="s">
        <v>125</v>
      </c>
      <c r="AC13" s="243" t="s">
        <v>126</v>
      </c>
      <c r="AD13" s="243" t="s">
        <v>127</v>
      </c>
      <c r="AE13" s="243" t="s">
        <v>128</v>
      </c>
      <c r="AF13" s="243" t="s">
        <v>129</v>
      </c>
      <c r="AG13" s="243" t="s">
        <v>130</v>
      </c>
      <c r="AH13" s="243" t="s">
        <v>131</v>
      </c>
      <c r="AI13" s="243" t="s">
        <v>132</v>
      </c>
      <c r="AJ13" s="243" t="s">
        <v>133</v>
      </c>
      <c r="AK13" s="243" t="s">
        <v>134</v>
      </c>
      <c r="AL13" s="243" t="s">
        <v>135</v>
      </c>
      <c r="AM13" s="243" t="s">
        <v>136</v>
      </c>
      <c r="AN13" s="243" t="s">
        <v>137</v>
      </c>
      <c r="AO13" s="243" t="s">
        <v>138</v>
      </c>
      <c r="AP13" s="243" t="s">
        <v>139</v>
      </c>
      <c r="AQ13" s="243" t="s">
        <v>140</v>
      </c>
      <c r="AR13" s="243" t="s">
        <v>141</v>
      </c>
      <c r="AS13" s="243" t="s">
        <v>142</v>
      </c>
      <c r="AT13" s="243" t="s">
        <v>143</v>
      </c>
      <c r="AU13" s="243" t="s">
        <v>144</v>
      </c>
      <c r="AV13" s="243" t="s">
        <v>145</v>
      </c>
      <c r="AW13" s="243" t="s">
        <v>146</v>
      </c>
      <c r="AX13" s="243" t="s">
        <v>147</v>
      </c>
      <c r="AY13" s="243" t="s">
        <v>148</v>
      </c>
      <c r="AZ13" s="243" t="s">
        <v>149</v>
      </c>
      <c r="BA13" s="243" t="s">
        <v>150</v>
      </c>
    </row>
    <row r="14" spans="1:84" ht="10.199999999999999" customHeight="1" thickBot="1" x14ac:dyDescent="0.35">
      <c r="A14" s="243"/>
      <c r="B14" s="838"/>
      <c r="C14" s="839"/>
      <c r="D14" s="839"/>
      <c r="E14" s="839"/>
      <c r="F14" s="839"/>
      <c r="G14" s="839"/>
      <c r="H14" s="839"/>
      <c r="I14" s="839"/>
      <c r="J14" s="839"/>
      <c r="K14" s="839"/>
      <c r="L14" s="839"/>
      <c r="M14" s="839"/>
      <c r="N14" s="839"/>
      <c r="O14" s="839"/>
      <c r="P14" s="839"/>
      <c r="Q14" s="839"/>
      <c r="R14" s="839"/>
      <c r="S14" s="839"/>
      <c r="T14" s="839"/>
      <c r="U14" s="839"/>
      <c r="V14" s="839"/>
      <c r="W14" s="839"/>
      <c r="X14" s="839"/>
      <c r="Y14" s="839"/>
      <c r="Z14" s="839"/>
      <c r="AA14" s="839"/>
      <c r="AB14" s="839"/>
      <c r="AC14" s="839"/>
      <c r="AD14" s="839"/>
      <c r="AE14" s="839"/>
      <c r="AF14" s="839"/>
      <c r="AG14" s="839"/>
      <c r="AH14" s="839"/>
      <c r="AI14" s="839"/>
      <c r="AJ14" s="839"/>
      <c r="AK14" s="839"/>
      <c r="AL14" s="839"/>
      <c r="AM14" s="839"/>
      <c r="AN14" s="839"/>
      <c r="AO14" s="839"/>
      <c r="AP14" s="839"/>
      <c r="AQ14" s="839"/>
      <c r="AR14" s="839"/>
      <c r="AS14" s="839"/>
      <c r="AT14" s="839"/>
      <c r="AU14" s="839"/>
      <c r="AV14" s="839"/>
      <c r="AW14" s="839"/>
      <c r="AX14" s="839"/>
      <c r="AY14" s="839"/>
      <c r="AZ14" s="839"/>
      <c r="BA14" s="839"/>
    </row>
    <row r="15" spans="1:84" ht="15" thickBot="1" x14ac:dyDescent="0.35">
      <c r="A15" s="247" t="s">
        <v>72</v>
      </c>
      <c r="B15" s="249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 t="s">
        <v>283</v>
      </c>
      <c r="T15" s="248" t="s">
        <v>283</v>
      </c>
      <c r="U15" s="249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 t="s">
        <v>284</v>
      </c>
      <c r="AR15" s="248" t="s">
        <v>284</v>
      </c>
      <c r="AS15" s="248" t="s">
        <v>283</v>
      </c>
      <c r="AT15" s="248" t="s">
        <v>283</v>
      </c>
      <c r="AU15" s="248" t="s">
        <v>283</v>
      </c>
      <c r="AV15" s="248" t="s">
        <v>283</v>
      </c>
      <c r="AW15" s="248" t="s">
        <v>283</v>
      </c>
      <c r="AX15" s="248" t="s">
        <v>283</v>
      </c>
      <c r="AY15" s="248" t="s">
        <v>283</v>
      </c>
      <c r="AZ15" s="248" t="s">
        <v>283</v>
      </c>
      <c r="BA15" s="248" t="s">
        <v>283</v>
      </c>
    </row>
    <row r="16" spans="1:84" ht="10.199999999999999" customHeight="1" thickBot="1" x14ac:dyDescent="0.35">
      <c r="A16" s="243"/>
      <c r="B16" s="836"/>
      <c r="C16" s="837"/>
      <c r="D16" s="837"/>
      <c r="E16" s="837"/>
      <c r="F16" s="837"/>
      <c r="G16" s="837"/>
      <c r="H16" s="837"/>
      <c r="I16" s="837"/>
      <c r="J16" s="837"/>
      <c r="K16" s="837"/>
      <c r="L16" s="837"/>
      <c r="M16" s="837"/>
      <c r="N16" s="837"/>
      <c r="O16" s="837"/>
      <c r="P16" s="837"/>
      <c r="Q16" s="837"/>
      <c r="R16" s="837"/>
      <c r="S16" s="837"/>
      <c r="T16" s="837"/>
      <c r="U16" s="837"/>
      <c r="V16" s="837"/>
      <c r="W16" s="837"/>
      <c r="X16" s="837"/>
      <c r="Y16" s="837"/>
      <c r="Z16" s="837"/>
      <c r="AA16" s="837"/>
      <c r="AB16" s="837"/>
      <c r="AC16" s="837"/>
      <c r="AD16" s="837"/>
      <c r="AE16" s="837"/>
      <c r="AF16" s="837"/>
      <c r="AG16" s="837"/>
      <c r="AH16" s="837"/>
      <c r="AI16" s="837"/>
      <c r="AJ16" s="837"/>
      <c r="AK16" s="837"/>
      <c r="AL16" s="837"/>
      <c r="AM16" s="837"/>
      <c r="AN16" s="837"/>
      <c r="AO16" s="837"/>
      <c r="AP16" s="837"/>
      <c r="AQ16" s="837"/>
      <c r="AR16" s="837"/>
      <c r="AS16" s="837"/>
      <c r="AT16" s="837"/>
      <c r="AU16" s="837"/>
      <c r="AV16" s="837"/>
      <c r="AW16" s="837"/>
      <c r="AX16" s="837"/>
      <c r="AY16" s="837"/>
      <c r="AZ16" s="837"/>
      <c r="BA16" s="837"/>
    </row>
    <row r="17" spans="1:56" ht="15" thickBot="1" x14ac:dyDescent="0.35">
      <c r="A17" s="247" t="s">
        <v>81</v>
      </c>
      <c r="B17" s="249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 t="s">
        <v>283</v>
      </c>
      <c r="T17" s="248" t="s">
        <v>283</v>
      </c>
      <c r="U17" s="249"/>
      <c r="V17" s="248"/>
      <c r="W17" s="248"/>
      <c r="X17" s="248"/>
      <c r="Y17" s="248"/>
      <c r="Z17" s="248"/>
      <c r="AA17" s="248"/>
      <c r="AB17" s="248"/>
      <c r="AC17" s="248"/>
      <c r="AD17" s="248" t="s">
        <v>282</v>
      </c>
      <c r="AE17" s="248" t="s">
        <v>282</v>
      </c>
      <c r="AF17" s="248" t="s">
        <v>106</v>
      </c>
      <c r="AG17" s="248"/>
      <c r="AH17" s="248"/>
      <c r="AI17" s="248"/>
      <c r="AJ17" s="248" t="s">
        <v>282</v>
      </c>
      <c r="AK17" s="248" t="s">
        <v>282</v>
      </c>
      <c r="AL17" s="248" t="s">
        <v>282</v>
      </c>
      <c r="AM17" s="248" t="s">
        <v>282</v>
      </c>
      <c r="AN17" s="248" t="s">
        <v>282</v>
      </c>
      <c r="AO17" s="248" t="s">
        <v>106</v>
      </c>
      <c r="AP17" s="248" t="s">
        <v>106</v>
      </c>
      <c r="AQ17" s="248" t="s">
        <v>284</v>
      </c>
      <c r="AR17" s="248" t="s">
        <v>284</v>
      </c>
      <c r="AS17" s="248" t="s">
        <v>283</v>
      </c>
      <c r="AT17" s="248" t="s">
        <v>283</v>
      </c>
      <c r="AU17" s="248" t="s">
        <v>283</v>
      </c>
      <c r="AV17" s="248" t="s">
        <v>283</v>
      </c>
      <c r="AW17" s="248" t="s">
        <v>283</v>
      </c>
      <c r="AX17" s="248" t="s">
        <v>283</v>
      </c>
      <c r="AY17" s="248" t="s">
        <v>283</v>
      </c>
      <c r="AZ17" s="248" t="s">
        <v>283</v>
      </c>
      <c r="BA17" s="248" t="s">
        <v>283</v>
      </c>
    </row>
    <row r="18" spans="1:56" ht="10.199999999999999" customHeight="1" thickBot="1" x14ac:dyDescent="0.35">
      <c r="A18" s="243"/>
      <c r="B18" s="836"/>
      <c r="C18" s="837"/>
      <c r="D18" s="837"/>
      <c r="E18" s="837"/>
      <c r="F18" s="837"/>
      <c r="G18" s="837"/>
      <c r="H18" s="837"/>
      <c r="I18" s="837"/>
      <c r="J18" s="837"/>
      <c r="K18" s="837"/>
      <c r="L18" s="837"/>
      <c r="M18" s="837"/>
      <c r="N18" s="837"/>
      <c r="O18" s="837"/>
      <c r="P18" s="837"/>
      <c r="Q18" s="837"/>
      <c r="R18" s="837"/>
      <c r="S18" s="837"/>
      <c r="T18" s="837"/>
      <c r="U18" s="837"/>
      <c r="V18" s="837"/>
      <c r="W18" s="837"/>
      <c r="X18" s="837"/>
      <c r="Y18" s="837"/>
      <c r="Z18" s="837"/>
      <c r="AA18" s="837"/>
      <c r="AB18" s="837"/>
      <c r="AC18" s="837"/>
      <c r="AD18" s="837"/>
      <c r="AE18" s="837"/>
      <c r="AF18" s="837"/>
      <c r="AG18" s="837"/>
      <c r="AH18" s="837"/>
      <c r="AI18" s="837"/>
      <c r="AJ18" s="837"/>
      <c r="AK18" s="837"/>
      <c r="AL18" s="837"/>
      <c r="AM18" s="837"/>
      <c r="AN18" s="837"/>
      <c r="AO18" s="837"/>
      <c r="AP18" s="837"/>
      <c r="AQ18" s="837"/>
      <c r="AR18" s="837"/>
      <c r="AS18" s="837"/>
      <c r="AT18" s="837"/>
      <c r="AU18" s="837"/>
      <c r="AV18" s="837"/>
      <c r="AW18" s="837"/>
      <c r="AX18" s="837"/>
      <c r="AY18" s="837"/>
      <c r="AZ18" s="837"/>
      <c r="BA18" s="837"/>
    </row>
    <row r="19" spans="1:56" ht="15" thickBot="1" x14ac:dyDescent="0.35">
      <c r="A19" s="247" t="s">
        <v>82</v>
      </c>
      <c r="B19" s="248" t="s">
        <v>106</v>
      </c>
      <c r="C19" s="248" t="s">
        <v>106</v>
      </c>
      <c r="D19" s="248" t="s">
        <v>106</v>
      </c>
      <c r="E19" s="249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 t="s">
        <v>283</v>
      </c>
      <c r="T19" s="248" t="s">
        <v>283</v>
      </c>
      <c r="U19" s="249"/>
      <c r="V19" s="248"/>
      <c r="W19" s="248"/>
      <c r="X19" s="248"/>
      <c r="Y19" s="248"/>
      <c r="Z19" s="248"/>
      <c r="AA19" s="248"/>
      <c r="AB19" s="248"/>
      <c r="AC19" s="248"/>
      <c r="AD19" s="248" t="s">
        <v>284</v>
      </c>
      <c r="AE19" s="248" t="s">
        <v>284</v>
      </c>
      <c r="AF19" s="248" t="s">
        <v>282</v>
      </c>
      <c r="AG19" s="248" t="s">
        <v>282</v>
      </c>
      <c r="AH19" s="248" t="s">
        <v>282</v>
      </c>
      <c r="AI19" s="248" t="s">
        <v>106</v>
      </c>
      <c r="AJ19" s="248" t="s">
        <v>106</v>
      </c>
      <c r="AK19" s="248" t="s">
        <v>106</v>
      </c>
      <c r="AL19" s="248" t="s">
        <v>106</v>
      </c>
      <c r="AM19" s="248" t="s">
        <v>82</v>
      </c>
      <c r="AN19" s="248" t="s">
        <v>82</v>
      </c>
      <c r="AO19" s="248" t="s">
        <v>82</v>
      </c>
      <c r="AP19" s="248" t="s">
        <v>82</v>
      </c>
      <c r="AQ19" s="248" t="s">
        <v>82</v>
      </c>
      <c r="AR19" s="248" t="s">
        <v>82</v>
      </c>
      <c r="AS19" s="753" t="s">
        <v>83</v>
      </c>
      <c r="AT19" s="753" t="s">
        <v>83</v>
      </c>
      <c r="AU19" s="753" t="s">
        <v>83</v>
      </c>
      <c r="AV19" s="753" t="s">
        <v>83</v>
      </c>
      <c r="AW19" s="753" t="s">
        <v>83</v>
      </c>
      <c r="AX19" s="753" t="s">
        <v>83</v>
      </c>
      <c r="AY19" s="753" t="s">
        <v>83</v>
      </c>
      <c r="AZ19" s="753" t="s">
        <v>83</v>
      </c>
      <c r="BA19" s="753" t="s">
        <v>83</v>
      </c>
    </row>
    <row r="20" spans="1:56" x14ac:dyDescent="0.3">
      <c r="A20" s="238"/>
      <c r="B20" s="238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</row>
    <row r="21" spans="1:56" x14ac:dyDescent="0.3">
      <c r="A21" s="818" t="s">
        <v>84</v>
      </c>
      <c r="B21" s="818"/>
      <c r="C21" s="818"/>
      <c r="D21" s="818"/>
      <c r="E21" s="818"/>
      <c r="F21" s="819"/>
      <c r="G21" s="240"/>
      <c r="H21" s="815" t="s">
        <v>285</v>
      </c>
      <c r="I21" s="814"/>
      <c r="J21" s="814"/>
      <c r="K21" s="814"/>
      <c r="L21" s="814"/>
      <c r="M21" s="814"/>
      <c r="N21" s="814"/>
      <c r="O21" s="814"/>
      <c r="P21" s="814"/>
      <c r="Q21" s="814"/>
      <c r="R21" s="814"/>
      <c r="S21" s="814"/>
      <c r="T21" s="814"/>
      <c r="U21" s="814"/>
      <c r="V21" s="814"/>
      <c r="W21" s="814"/>
      <c r="X21" s="238"/>
      <c r="Y21" s="240" t="s">
        <v>282</v>
      </c>
      <c r="Z21" s="816" t="s">
        <v>286</v>
      </c>
      <c r="AA21" s="817"/>
      <c r="AB21" s="817"/>
      <c r="AC21" s="817"/>
      <c r="AD21" s="817"/>
      <c r="AE21" s="817"/>
      <c r="AF21" s="817"/>
      <c r="AG21" s="238"/>
      <c r="AH21" s="238"/>
      <c r="AI21" s="238"/>
      <c r="AJ21" s="238"/>
      <c r="AK21" s="238"/>
      <c r="AL21" s="238"/>
      <c r="AM21" s="238"/>
      <c r="AN21" s="238"/>
      <c r="AO21" s="245"/>
      <c r="AP21" s="238"/>
      <c r="AQ21" s="238"/>
      <c r="AR21" s="751" t="s">
        <v>83</v>
      </c>
      <c r="AS21" s="816" t="s">
        <v>291</v>
      </c>
      <c r="AT21" s="817"/>
      <c r="AU21" s="817"/>
      <c r="AV21" s="817"/>
      <c r="AW21" s="817"/>
      <c r="AX21" s="817"/>
      <c r="AY21" s="817"/>
      <c r="AZ21" s="817"/>
      <c r="BA21" s="817"/>
    </row>
    <row r="22" spans="1:56" x14ac:dyDescent="0.3">
      <c r="A22" s="238"/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45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44"/>
    </row>
    <row r="23" spans="1:56" x14ac:dyDescent="0.3">
      <c r="A23" s="238"/>
      <c r="B23" s="238"/>
      <c r="C23" s="238"/>
      <c r="D23" s="238"/>
      <c r="E23" s="238"/>
      <c r="F23" s="238"/>
      <c r="G23" s="240" t="s">
        <v>284</v>
      </c>
      <c r="H23" s="814" t="s">
        <v>287</v>
      </c>
      <c r="I23" s="814"/>
      <c r="J23" s="814"/>
      <c r="K23" s="814"/>
      <c r="L23" s="814"/>
      <c r="M23" s="814"/>
      <c r="N23" s="814"/>
      <c r="O23" s="814"/>
      <c r="P23" s="814"/>
      <c r="Q23" s="814"/>
      <c r="R23" s="238"/>
      <c r="S23" s="238"/>
      <c r="T23" s="238"/>
      <c r="U23" s="244"/>
      <c r="V23" s="238"/>
      <c r="W23" s="238"/>
      <c r="X23" s="238"/>
      <c r="Y23" s="240" t="s">
        <v>106</v>
      </c>
      <c r="Z23" s="814" t="s">
        <v>288</v>
      </c>
      <c r="AA23" s="814"/>
      <c r="AB23" s="814"/>
      <c r="AC23" s="814"/>
      <c r="AD23" s="814"/>
      <c r="AE23" s="814"/>
      <c r="AF23" s="814"/>
      <c r="AG23" s="814"/>
      <c r="AH23" s="814"/>
      <c r="AI23" s="814"/>
      <c r="AJ23" s="814"/>
      <c r="AK23" s="814"/>
      <c r="AL23" s="814"/>
      <c r="AM23" s="814"/>
      <c r="AN23" s="814"/>
      <c r="AO23" s="814"/>
      <c r="AP23" s="814"/>
      <c r="AQ23" s="238"/>
      <c r="AR23" s="750"/>
      <c r="AS23" s="852"/>
      <c r="AT23" s="852"/>
      <c r="AU23" s="852"/>
      <c r="AV23" s="852"/>
      <c r="AW23" s="852"/>
      <c r="AX23" s="852"/>
      <c r="AY23" s="852"/>
      <c r="AZ23" s="852"/>
      <c r="BA23" s="852"/>
    </row>
    <row r="24" spans="1:56" x14ac:dyDescent="0.3">
      <c r="A24" s="238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44"/>
    </row>
    <row r="25" spans="1:56" x14ac:dyDescent="0.3">
      <c r="A25" s="238"/>
      <c r="B25" s="238"/>
      <c r="C25" s="238"/>
      <c r="D25" s="238"/>
      <c r="E25" s="238"/>
      <c r="F25" s="238"/>
      <c r="G25" s="240" t="s">
        <v>283</v>
      </c>
      <c r="H25" s="814" t="s">
        <v>290</v>
      </c>
      <c r="I25" s="814"/>
      <c r="J25" s="814"/>
      <c r="K25" s="814"/>
      <c r="L25" s="814"/>
      <c r="M25" s="814"/>
      <c r="N25" s="814"/>
      <c r="O25" s="814"/>
      <c r="P25" s="814"/>
      <c r="Q25" s="814"/>
      <c r="R25" s="238"/>
      <c r="S25" s="238"/>
      <c r="T25" s="238"/>
      <c r="U25" s="244"/>
      <c r="V25" s="238"/>
      <c r="W25" s="238"/>
      <c r="X25" s="238"/>
      <c r="Y25" s="697" t="s">
        <v>82</v>
      </c>
      <c r="Z25" s="816" t="s">
        <v>289</v>
      </c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698"/>
      <c r="AO25" s="698"/>
      <c r="AP25" s="698"/>
      <c r="AQ25" s="752"/>
      <c r="AR25" s="750"/>
      <c r="AS25" s="814"/>
      <c r="AT25" s="814"/>
      <c r="AU25" s="814"/>
      <c r="AV25" s="814"/>
      <c r="AW25" s="814"/>
      <c r="AX25" s="814"/>
      <c r="AY25" s="814"/>
      <c r="AZ25" s="814"/>
      <c r="BA25" s="814"/>
    </row>
    <row r="26" spans="1:56" x14ac:dyDescent="0.3">
      <c r="A26" s="238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44"/>
    </row>
    <row r="27" spans="1:56" x14ac:dyDescent="0.3">
      <c r="A27" s="831" t="s">
        <v>359</v>
      </c>
      <c r="B27" s="831"/>
      <c r="C27" s="831"/>
      <c r="D27" s="831"/>
      <c r="E27" s="831"/>
      <c r="F27" s="831"/>
      <c r="G27" s="831"/>
      <c r="H27" s="831"/>
      <c r="I27" s="831"/>
      <c r="J27" s="831"/>
      <c r="K27" s="831"/>
      <c r="L27" s="831"/>
      <c r="M27" s="831"/>
      <c r="N27" s="831"/>
      <c r="O27" s="831"/>
      <c r="P27" s="831"/>
      <c r="Q27" s="831"/>
      <c r="R27" s="831"/>
      <c r="S27" s="831"/>
      <c r="T27" s="831"/>
      <c r="U27" s="831"/>
      <c r="V27" s="831"/>
      <c r="W27" s="831"/>
      <c r="X27" s="831"/>
      <c r="Y27" s="831"/>
      <c r="Z27" s="831"/>
      <c r="AA27" s="831"/>
      <c r="AB27" s="831"/>
      <c r="AC27" s="831"/>
      <c r="AD27" s="831"/>
      <c r="AE27" s="831"/>
      <c r="AF27" s="831"/>
      <c r="AG27" s="831"/>
      <c r="AH27" s="831"/>
      <c r="AI27" s="831"/>
      <c r="AJ27" s="831"/>
      <c r="AK27" s="831"/>
      <c r="AL27" s="831"/>
      <c r="AM27" s="831"/>
      <c r="AN27" s="831"/>
      <c r="AO27" s="831"/>
      <c r="AP27" s="831"/>
      <c r="AQ27" s="831"/>
      <c r="AR27" s="831"/>
      <c r="AS27" s="831"/>
      <c r="AT27" s="831"/>
      <c r="AU27" s="831"/>
      <c r="AV27" s="831"/>
      <c r="AW27" s="831"/>
      <c r="AX27" s="831"/>
      <c r="AY27" s="831"/>
      <c r="AZ27" s="831"/>
      <c r="BA27" s="831"/>
    </row>
    <row r="28" spans="1:56" x14ac:dyDescent="0.3">
      <c r="A28" s="823"/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823"/>
      <c r="Q28" s="823"/>
      <c r="R28" s="823"/>
      <c r="S28" s="823"/>
      <c r="T28" s="823"/>
      <c r="U28" s="823"/>
      <c r="V28" s="823"/>
      <c r="W28" s="823"/>
      <c r="X28" s="823"/>
      <c r="Y28" s="823"/>
      <c r="Z28" s="823"/>
      <c r="AA28" s="823"/>
      <c r="AB28" s="823"/>
      <c r="AC28" s="823"/>
      <c r="AD28" s="823"/>
      <c r="AE28" s="823"/>
      <c r="AF28" s="823"/>
      <c r="AG28" s="823"/>
      <c r="AH28" s="823"/>
      <c r="AI28" s="823"/>
      <c r="AJ28" s="823"/>
      <c r="AK28" s="823"/>
      <c r="AL28" s="823"/>
      <c r="AM28" s="823"/>
      <c r="AN28" s="823"/>
      <c r="AO28" s="823"/>
      <c r="AP28" s="823"/>
      <c r="AQ28" s="823"/>
      <c r="AR28" s="823"/>
      <c r="AS28" s="823"/>
      <c r="AT28" s="823"/>
      <c r="AU28" s="823"/>
      <c r="AV28" s="823"/>
      <c r="AW28" s="823"/>
      <c r="AX28" s="823"/>
      <c r="AY28" s="823"/>
      <c r="AZ28" s="823"/>
      <c r="BA28" s="823"/>
      <c r="BD28" s="754"/>
    </row>
    <row r="29" spans="1:56" ht="14.4" customHeight="1" x14ac:dyDescent="0.3">
      <c r="A29" s="793" t="s">
        <v>59</v>
      </c>
      <c r="B29" s="794" t="s">
        <v>38</v>
      </c>
      <c r="C29" s="795"/>
      <c r="D29" s="795"/>
      <c r="E29" s="795"/>
      <c r="F29" s="795"/>
      <c r="G29" s="795"/>
      <c r="H29" s="795"/>
      <c r="I29" s="795"/>
      <c r="J29" s="795"/>
      <c r="K29" s="795"/>
      <c r="L29" s="795"/>
      <c r="M29" s="795"/>
      <c r="N29" s="795"/>
      <c r="O29" s="795"/>
      <c r="P29" s="795"/>
      <c r="Q29" s="795"/>
      <c r="R29" s="795"/>
      <c r="S29" s="796"/>
      <c r="T29" s="800" t="s">
        <v>25</v>
      </c>
      <c r="U29" s="800"/>
      <c r="V29" s="800"/>
      <c r="W29" s="800"/>
      <c r="X29" s="800"/>
      <c r="Y29" s="800"/>
      <c r="Z29" s="800"/>
      <c r="AA29" s="800"/>
      <c r="AB29" s="800"/>
      <c r="AC29" s="828" t="s">
        <v>292</v>
      </c>
      <c r="AD29" s="830"/>
      <c r="AE29" s="830"/>
      <c r="AF29" s="830"/>
      <c r="AG29" s="830"/>
      <c r="AH29" s="830"/>
      <c r="AI29" s="830"/>
      <c r="AJ29" s="830"/>
      <c r="AK29" s="830"/>
      <c r="AL29" s="830"/>
      <c r="AM29" s="830"/>
      <c r="AN29" s="830"/>
      <c r="AO29" s="830"/>
      <c r="AP29" s="793" t="s">
        <v>293</v>
      </c>
      <c r="AQ29" s="793"/>
      <c r="AR29" s="793"/>
      <c r="AS29" s="793"/>
      <c r="AT29" s="794" t="s">
        <v>40</v>
      </c>
      <c r="AU29" s="795"/>
      <c r="AV29" s="795"/>
      <c r="AW29" s="796"/>
      <c r="AX29" s="843" t="s">
        <v>29</v>
      </c>
      <c r="AY29" s="844"/>
      <c r="AZ29" s="844"/>
      <c r="BA29" s="845"/>
    </row>
    <row r="30" spans="1:56" ht="35.4" customHeight="1" x14ac:dyDescent="0.3">
      <c r="A30" s="793"/>
      <c r="B30" s="797"/>
      <c r="C30" s="798"/>
      <c r="D30" s="798"/>
      <c r="E30" s="798"/>
      <c r="F30" s="798"/>
      <c r="G30" s="798"/>
      <c r="H30" s="798"/>
      <c r="I30" s="798"/>
      <c r="J30" s="798"/>
      <c r="K30" s="798"/>
      <c r="L30" s="798"/>
      <c r="M30" s="798"/>
      <c r="N30" s="798"/>
      <c r="O30" s="798"/>
      <c r="P30" s="798"/>
      <c r="Q30" s="798"/>
      <c r="R30" s="798"/>
      <c r="S30" s="799"/>
      <c r="T30" s="800"/>
      <c r="U30" s="800"/>
      <c r="V30" s="800"/>
      <c r="W30" s="800"/>
      <c r="X30" s="800"/>
      <c r="Y30" s="800"/>
      <c r="Z30" s="800"/>
      <c r="AA30" s="800"/>
      <c r="AB30" s="800"/>
      <c r="AC30" s="800" t="s">
        <v>20</v>
      </c>
      <c r="AD30" s="800"/>
      <c r="AE30" s="800"/>
      <c r="AF30" s="800"/>
      <c r="AG30" s="800"/>
      <c r="AH30" s="800"/>
      <c r="AI30" s="800"/>
      <c r="AJ30" s="828" t="s">
        <v>39</v>
      </c>
      <c r="AK30" s="830"/>
      <c r="AL30" s="830"/>
      <c r="AM30" s="830"/>
      <c r="AN30" s="830"/>
      <c r="AO30" s="829"/>
      <c r="AP30" s="794" t="s">
        <v>294</v>
      </c>
      <c r="AQ30" s="795"/>
      <c r="AR30" s="795"/>
      <c r="AS30" s="796"/>
      <c r="AT30" s="840"/>
      <c r="AU30" s="841"/>
      <c r="AV30" s="841"/>
      <c r="AW30" s="842"/>
      <c r="AX30" s="846"/>
      <c r="AY30" s="847"/>
      <c r="AZ30" s="847"/>
      <c r="BA30" s="848"/>
    </row>
    <row r="31" spans="1:56" ht="14.4" customHeight="1" x14ac:dyDescent="0.3">
      <c r="A31" s="793"/>
      <c r="B31" s="800" t="s">
        <v>29</v>
      </c>
      <c r="C31" s="800"/>
      <c r="D31" s="800"/>
      <c r="E31" s="800"/>
      <c r="F31" s="800"/>
      <c r="G31" s="800"/>
      <c r="H31" s="800" t="s">
        <v>295</v>
      </c>
      <c r="I31" s="800"/>
      <c r="J31" s="800"/>
      <c r="K31" s="800"/>
      <c r="L31" s="800"/>
      <c r="M31" s="800"/>
      <c r="N31" s="828" t="s">
        <v>296</v>
      </c>
      <c r="O31" s="830"/>
      <c r="P31" s="830"/>
      <c r="Q31" s="830"/>
      <c r="R31" s="830"/>
      <c r="S31" s="829"/>
      <c r="T31" s="800" t="s">
        <v>29</v>
      </c>
      <c r="U31" s="800"/>
      <c r="V31" s="800"/>
      <c r="W31" s="800" t="s">
        <v>295</v>
      </c>
      <c r="X31" s="800"/>
      <c r="Y31" s="800"/>
      <c r="Z31" s="800" t="s">
        <v>296</v>
      </c>
      <c r="AA31" s="800"/>
      <c r="AB31" s="800"/>
      <c r="AC31" s="800" t="s">
        <v>29</v>
      </c>
      <c r="AD31" s="800"/>
      <c r="AE31" s="800"/>
      <c r="AF31" s="800" t="s">
        <v>295</v>
      </c>
      <c r="AG31" s="800"/>
      <c r="AH31" s="800" t="s">
        <v>296</v>
      </c>
      <c r="AI31" s="800"/>
      <c r="AJ31" s="828" t="s">
        <v>29</v>
      </c>
      <c r="AK31" s="829"/>
      <c r="AL31" s="828" t="s">
        <v>295</v>
      </c>
      <c r="AM31" s="829"/>
      <c r="AN31" s="828" t="s">
        <v>296</v>
      </c>
      <c r="AO31" s="829"/>
      <c r="AP31" s="797"/>
      <c r="AQ31" s="798"/>
      <c r="AR31" s="798"/>
      <c r="AS31" s="799"/>
      <c r="AT31" s="797"/>
      <c r="AU31" s="798"/>
      <c r="AV31" s="798"/>
      <c r="AW31" s="799"/>
      <c r="AX31" s="849"/>
      <c r="AY31" s="850"/>
      <c r="AZ31" s="850"/>
      <c r="BA31" s="851"/>
      <c r="BD31" s="754"/>
    </row>
    <row r="32" spans="1:56" x14ac:dyDescent="0.3">
      <c r="A32" s="793"/>
      <c r="B32" s="824" t="s">
        <v>297</v>
      </c>
      <c r="C32" s="824"/>
      <c r="D32" s="824"/>
      <c r="E32" s="824"/>
      <c r="F32" s="824"/>
      <c r="G32" s="824"/>
      <c r="H32" s="824" t="s">
        <v>297</v>
      </c>
      <c r="I32" s="824"/>
      <c r="J32" s="824"/>
      <c r="K32" s="824"/>
      <c r="L32" s="824"/>
      <c r="M32" s="824"/>
      <c r="N32" s="825" t="s">
        <v>297</v>
      </c>
      <c r="O32" s="826"/>
      <c r="P32" s="826"/>
      <c r="Q32" s="826"/>
      <c r="R32" s="826"/>
      <c r="S32" s="827"/>
      <c r="T32" s="824" t="s">
        <v>297</v>
      </c>
      <c r="U32" s="824"/>
      <c r="V32" s="824"/>
      <c r="W32" s="824" t="s">
        <v>297</v>
      </c>
      <c r="X32" s="824"/>
      <c r="Y32" s="824"/>
      <c r="Z32" s="824" t="s">
        <v>297</v>
      </c>
      <c r="AA32" s="824"/>
      <c r="AB32" s="824"/>
      <c r="AC32" s="824" t="s">
        <v>297</v>
      </c>
      <c r="AD32" s="824"/>
      <c r="AE32" s="824"/>
      <c r="AF32" s="824" t="s">
        <v>297</v>
      </c>
      <c r="AG32" s="824"/>
      <c r="AH32" s="824" t="s">
        <v>297</v>
      </c>
      <c r="AI32" s="824"/>
      <c r="AJ32" s="825" t="s">
        <v>297</v>
      </c>
      <c r="AK32" s="827"/>
      <c r="AL32" s="825" t="s">
        <v>297</v>
      </c>
      <c r="AM32" s="827"/>
      <c r="AN32" s="825" t="s">
        <v>297</v>
      </c>
      <c r="AO32" s="827"/>
      <c r="AP32" s="825" t="s">
        <v>297</v>
      </c>
      <c r="AQ32" s="826"/>
      <c r="AR32" s="826"/>
      <c r="AS32" s="827"/>
      <c r="AT32" s="825" t="s">
        <v>297</v>
      </c>
      <c r="AU32" s="826"/>
      <c r="AV32" s="826"/>
      <c r="AW32" s="827"/>
      <c r="AX32" s="825" t="s">
        <v>297</v>
      </c>
      <c r="AY32" s="826"/>
      <c r="AZ32" s="826"/>
      <c r="BA32" s="827"/>
    </row>
    <row r="33" spans="1:53" x14ac:dyDescent="0.3">
      <c r="A33" s="240" t="s">
        <v>72</v>
      </c>
      <c r="B33" s="792">
        <f>H33+N33</f>
        <v>39</v>
      </c>
      <c r="C33" s="792"/>
      <c r="D33" s="792"/>
      <c r="E33" s="792"/>
      <c r="F33" s="792"/>
      <c r="G33" s="792"/>
      <c r="H33" s="792" t="s">
        <v>298</v>
      </c>
      <c r="I33" s="792"/>
      <c r="J33" s="792"/>
      <c r="K33" s="792"/>
      <c r="L33" s="792"/>
      <c r="M33" s="792"/>
      <c r="N33" s="805" t="s">
        <v>299</v>
      </c>
      <c r="O33" s="806"/>
      <c r="P33" s="806"/>
      <c r="Q33" s="806"/>
      <c r="R33" s="806"/>
      <c r="S33" s="807"/>
      <c r="T33" s="792" t="s">
        <v>300</v>
      </c>
      <c r="U33" s="792"/>
      <c r="V33" s="792"/>
      <c r="W33" s="792"/>
      <c r="X33" s="792"/>
      <c r="Y33" s="792"/>
      <c r="Z33" s="792" t="s">
        <v>300</v>
      </c>
      <c r="AA33" s="792"/>
      <c r="AB33" s="792"/>
      <c r="AC33" s="792"/>
      <c r="AD33" s="792"/>
      <c r="AE33" s="792"/>
      <c r="AF33" s="792"/>
      <c r="AG33" s="792"/>
      <c r="AH33" s="792"/>
      <c r="AI33" s="792"/>
      <c r="AJ33" s="805"/>
      <c r="AK33" s="807"/>
      <c r="AL33" s="805"/>
      <c r="AM33" s="807"/>
      <c r="AN33" s="805"/>
      <c r="AO33" s="807"/>
      <c r="AP33" s="805"/>
      <c r="AQ33" s="806"/>
      <c r="AR33" s="806"/>
      <c r="AS33" s="807"/>
      <c r="AT33" s="805">
        <v>11</v>
      </c>
      <c r="AU33" s="806"/>
      <c r="AV33" s="806"/>
      <c r="AW33" s="807"/>
      <c r="AX33" s="805">
        <v>52</v>
      </c>
      <c r="AY33" s="806"/>
      <c r="AZ33" s="806"/>
      <c r="BA33" s="807"/>
    </row>
    <row r="34" spans="1:53" x14ac:dyDescent="0.3">
      <c r="A34" s="240" t="s">
        <v>81</v>
      </c>
      <c r="B34" s="792">
        <f>H34+N34</f>
        <v>29</v>
      </c>
      <c r="C34" s="792"/>
      <c r="D34" s="792"/>
      <c r="E34" s="792"/>
      <c r="F34" s="792"/>
      <c r="G34" s="792"/>
      <c r="H34" s="792" t="s">
        <v>298</v>
      </c>
      <c r="I34" s="792"/>
      <c r="J34" s="792"/>
      <c r="K34" s="792"/>
      <c r="L34" s="792"/>
      <c r="M34" s="792"/>
      <c r="N34" s="808">
        <v>12</v>
      </c>
      <c r="O34" s="809"/>
      <c r="P34" s="809"/>
      <c r="Q34" s="809"/>
      <c r="R34" s="809"/>
      <c r="S34" s="810"/>
      <c r="T34" s="792" t="s">
        <v>300</v>
      </c>
      <c r="U34" s="792"/>
      <c r="V34" s="792"/>
      <c r="W34" s="792"/>
      <c r="X34" s="792"/>
      <c r="Y34" s="792"/>
      <c r="Z34" s="792" t="s">
        <v>300</v>
      </c>
      <c r="AA34" s="792"/>
      <c r="AB34" s="792"/>
      <c r="AC34" s="808">
        <v>7</v>
      </c>
      <c r="AD34" s="809"/>
      <c r="AE34" s="810"/>
      <c r="AF34" s="792"/>
      <c r="AG34" s="792"/>
      <c r="AH34" s="808">
        <v>7</v>
      </c>
      <c r="AI34" s="810"/>
      <c r="AJ34" s="805">
        <v>3</v>
      </c>
      <c r="AK34" s="807"/>
      <c r="AL34" s="805"/>
      <c r="AM34" s="807"/>
      <c r="AN34" s="808">
        <v>3</v>
      </c>
      <c r="AO34" s="810"/>
      <c r="AP34" s="805"/>
      <c r="AQ34" s="806"/>
      <c r="AR34" s="806"/>
      <c r="AS34" s="807"/>
      <c r="AT34" s="805">
        <v>11</v>
      </c>
      <c r="AU34" s="806"/>
      <c r="AV34" s="806"/>
      <c r="AW34" s="807"/>
      <c r="AX34" s="805">
        <v>52</v>
      </c>
      <c r="AY34" s="806"/>
      <c r="AZ34" s="806"/>
      <c r="BA34" s="807"/>
    </row>
    <row r="35" spans="1:53" x14ac:dyDescent="0.3">
      <c r="A35" s="240" t="s">
        <v>82</v>
      </c>
      <c r="B35" s="792">
        <f>H35+N35</f>
        <v>23</v>
      </c>
      <c r="C35" s="792"/>
      <c r="D35" s="792"/>
      <c r="E35" s="792"/>
      <c r="F35" s="792"/>
      <c r="G35" s="792"/>
      <c r="H35" s="792" t="s">
        <v>302</v>
      </c>
      <c r="I35" s="792"/>
      <c r="J35" s="792"/>
      <c r="K35" s="792"/>
      <c r="L35" s="792"/>
      <c r="M35" s="792"/>
      <c r="N35" s="805" t="s">
        <v>303</v>
      </c>
      <c r="O35" s="806"/>
      <c r="P35" s="806"/>
      <c r="Q35" s="806"/>
      <c r="R35" s="806"/>
      <c r="S35" s="807"/>
      <c r="T35" s="792" t="s">
        <v>300</v>
      </c>
      <c r="U35" s="792"/>
      <c r="V35" s="792"/>
      <c r="W35" s="792"/>
      <c r="X35" s="792"/>
      <c r="Y35" s="792"/>
      <c r="Z35" s="792" t="s">
        <v>300</v>
      </c>
      <c r="AA35" s="792"/>
      <c r="AB35" s="792"/>
      <c r="AC35" s="792" t="s">
        <v>304</v>
      </c>
      <c r="AD35" s="792"/>
      <c r="AE35" s="792"/>
      <c r="AF35" s="792"/>
      <c r="AG35" s="792"/>
      <c r="AH35" s="792">
        <v>3</v>
      </c>
      <c r="AI35" s="792"/>
      <c r="AJ35" s="808">
        <f>AL35+AN35</f>
        <v>7</v>
      </c>
      <c r="AK35" s="810"/>
      <c r="AL35" s="808" t="s">
        <v>304</v>
      </c>
      <c r="AM35" s="810"/>
      <c r="AN35" s="808">
        <v>4</v>
      </c>
      <c r="AO35" s="810"/>
      <c r="AP35" s="805">
        <v>6</v>
      </c>
      <c r="AQ35" s="806"/>
      <c r="AR35" s="806"/>
      <c r="AS35" s="807"/>
      <c r="AT35" s="805">
        <v>2</v>
      </c>
      <c r="AU35" s="806"/>
      <c r="AV35" s="806"/>
      <c r="AW35" s="807"/>
      <c r="AX35" s="805">
        <f>B35+T35+AC35+AJ35+AP35+AT35</f>
        <v>43</v>
      </c>
      <c r="AY35" s="806"/>
      <c r="AZ35" s="806"/>
      <c r="BA35" s="807"/>
    </row>
    <row r="36" spans="1:53" x14ac:dyDescent="0.3">
      <c r="A36" s="246" t="s">
        <v>29</v>
      </c>
      <c r="B36" s="801">
        <f>SUM(B33:B35)</f>
        <v>91</v>
      </c>
      <c r="C36" s="801"/>
      <c r="D36" s="801"/>
      <c r="E36" s="801"/>
      <c r="F36" s="801"/>
      <c r="G36" s="801"/>
      <c r="H36" s="801" t="s">
        <v>305</v>
      </c>
      <c r="I36" s="801"/>
      <c r="J36" s="801"/>
      <c r="K36" s="801"/>
      <c r="L36" s="801"/>
      <c r="M36" s="801"/>
      <c r="N36" s="802" t="s">
        <v>306</v>
      </c>
      <c r="O36" s="803"/>
      <c r="P36" s="803"/>
      <c r="Q36" s="803"/>
      <c r="R36" s="803"/>
      <c r="S36" s="804"/>
      <c r="T36" s="801" t="s">
        <v>301</v>
      </c>
      <c r="U36" s="801"/>
      <c r="V36" s="801"/>
      <c r="W36" s="801"/>
      <c r="X36" s="801"/>
      <c r="Y36" s="801"/>
      <c r="Z36" s="801" t="s">
        <v>301</v>
      </c>
      <c r="AA36" s="801"/>
      <c r="AB36" s="801"/>
      <c r="AC36" s="801">
        <f>AC34+AC35</f>
        <v>10</v>
      </c>
      <c r="AD36" s="801"/>
      <c r="AE36" s="801"/>
      <c r="AF36" s="801"/>
      <c r="AG36" s="801"/>
      <c r="AH36" s="801">
        <f>SUM(AH34:AH35)</f>
        <v>10</v>
      </c>
      <c r="AI36" s="801"/>
      <c r="AJ36" s="802">
        <f>AJ34+AJ35</f>
        <v>10</v>
      </c>
      <c r="AK36" s="804"/>
      <c r="AL36" s="832" t="str">
        <f>AL35</f>
        <v xml:space="preserve">3 </v>
      </c>
      <c r="AM36" s="833"/>
      <c r="AN36" s="832">
        <v>7</v>
      </c>
      <c r="AO36" s="833"/>
      <c r="AP36" s="802">
        <v>6</v>
      </c>
      <c r="AQ36" s="803"/>
      <c r="AR36" s="803"/>
      <c r="AS36" s="804"/>
      <c r="AT36" s="802">
        <f>SUM(AT33:AT35)</f>
        <v>24</v>
      </c>
      <c r="AU36" s="803"/>
      <c r="AV36" s="803"/>
      <c r="AW36" s="804"/>
      <c r="AX36" s="802">
        <f>AX33+AX34+AX35</f>
        <v>147</v>
      </c>
      <c r="AY36" s="803"/>
      <c r="AZ36" s="803"/>
      <c r="BA36" s="804"/>
    </row>
  </sheetData>
  <mergeCells count="142">
    <mergeCell ref="AT36:AW36"/>
    <mergeCell ref="AT6:BA6"/>
    <mergeCell ref="AS9:BA9"/>
    <mergeCell ref="AT8:BA8"/>
    <mergeCell ref="AX35:BA35"/>
    <mergeCell ref="AX36:BA36"/>
    <mergeCell ref="AX32:BA32"/>
    <mergeCell ref="AX33:BA33"/>
    <mergeCell ref="AX34:BA34"/>
    <mergeCell ref="B18:BA18"/>
    <mergeCell ref="B16:BA16"/>
    <mergeCell ref="AT11:AV11"/>
    <mergeCell ref="AW11:AW12"/>
    <mergeCell ref="AX11:BA11"/>
    <mergeCell ref="B14:BA14"/>
    <mergeCell ref="AT29:AW31"/>
    <mergeCell ref="AX29:BA31"/>
    <mergeCell ref="AT32:AW32"/>
    <mergeCell ref="AA11:AA12"/>
    <mergeCell ref="AB11:AE11"/>
    <mergeCell ref="AS23:BA23"/>
    <mergeCell ref="AN36:AO36"/>
    <mergeCell ref="AC29:AO29"/>
    <mergeCell ref="AP29:AS29"/>
    <mergeCell ref="AP35:AS35"/>
    <mergeCell ref="AP36:AS36"/>
    <mergeCell ref="AJ34:AK34"/>
    <mergeCell ref="AJ35:AK35"/>
    <mergeCell ref="AJ36:AK36"/>
    <mergeCell ref="AL31:AM31"/>
    <mergeCell ref="AL32:AM32"/>
    <mergeCell ref="AL33:AM33"/>
    <mergeCell ref="AL34:AM34"/>
    <mergeCell ref="AL35:AM35"/>
    <mergeCell ref="AL36:AM36"/>
    <mergeCell ref="AN31:AO31"/>
    <mergeCell ref="AN32:AO32"/>
    <mergeCell ref="AJ33:AK33"/>
    <mergeCell ref="AH36:AI36"/>
    <mergeCell ref="AN35:AO35"/>
    <mergeCell ref="H25:Q25"/>
    <mergeCell ref="AC30:AI30"/>
    <mergeCell ref="AC31:AE31"/>
    <mergeCell ref="AF31:AG31"/>
    <mergeCell ref="AH31:AI31"/>
    <mergeCell ref="A27:BA27"/>
    <mergeCell ref="Z32:AB32"/>
    <mergeCell ref="AC32:AE32"/>
    <mergeCell ref="AF32:AG32"/>
    <mergeCell ref="AH32:AI32"/>
    <mergeCell ref="W32:Y32"/>
    <mergeCell ref="B31:G31"/>
    <mergeCell ref="H31:M31"/>
    <mergeCell ref="N31:S31"/>
    <mergeCell ref="T31:V31"/>
    <mergeCell ref="AT33:AW33"/>
    <mergeCell ref="AT34:AW34"/>
    <mergeCell ref="AT35:AW35"/>
    <mergeCell ref="Z25:AM25"/>
    <mergeCell ref="W35:Y35"/>
    <mergeCell ref="Z35:AB35"/>
    <mergeCell ref="AP30:AS31"/>
    <mergeCell ref="J11:J12"/>
    <mergeCell ref="K11:M11"/>
    <mergeCell ref="O11:R11"/>
    <mergeCell ref="H23:Q23"/>
    <mergeCell ref="Z23:AP23"/>
    <mergeCell ref="AN33:AO33"/>
    <mergeCell ref="AN34:AO34"/>
    <mergeCell ref="A28:BA28"/>
    <mergeCell ref="AH34:AI34"/>
    <mergeCell ref="W31:Y31"/>
    <mergeCell ref="Z31:AB31"/>
    <mergeCell ref="B32:G32"/>
    <mergeCell ref="H32:M32"/>
    <mergeCell ref="N32:S32"/>
    <mergeCell ref="T32:V32"/>
    <mergeCell ref="AJ31:AK31"/>
    <mergeCell ref="AJ32:AK32"/>
    <mergeCell ref="AH33:AI33"/>
    <mergeCell ref="AP32:AS32"/>
    <mergeCell ref="AP33:AS33"/>
    <mergeCell ref="AP34:AS34"/>
    <mergeCell ref="AJ30:AO30"/>
    <mergeCell ref="A1:BA1"/>
    <mergeCell ref="A2:BA2"/>
    <mergeCell ref="A3:BA3"/>
    <mergeCell ref="A4:BA4"/>
    <mergeCell ref="AS25:BA25"/>
    <mergeCell ref="H21:W21"/>
    <mergeCell ref="Z21:AF21"/>
    <mergeCell ref="AS21:BA21"/>
    <mergeCell ref="A21:F21"/>
    <mergeCell ref="A10:BA10"/>
    <mergeCell ref="AF11:AF12"/>
    <mergeCell ref="AG11:AI11"/>
    <mergeCell ref="AJ11:AJ12"/>
    <mergeCell ref="AK11:AN11"/>
    <mergeCell ref="AO11:AR11"/>
    <mergeCell ref="AS11:AS12"/>
    <mergeCell ref="S11:S12"/>
    <mergeCell ref="T11:V11"/>
    <mergeCell ref="W11:W12"/>
    <mergeCell ref="X11:Z11"/>
    <mergeCell ref="A11:A13"/>
    <mergeCell ref="B11:E11"/>
    <mergeCell ref="F11:F12"/>
    <mergeCell ref="G11:I11"/>
    <mergeCell ref="AC35:AE35"/>
    <mergeCell ref="AF35:AG35"/>
    <mergeCell ref="B34:G34"/>
    <mergeCell ref="H34:M34"/>
    <mergeCell ref="N34:S34"/>
    <mergeCell ref="T34:V34"/>
    <mergeCell ref="W34:Y34"/>
    <mergeCell ref="Z34:AB34"/>
    <mergeCell ref="AC34:AE34"/>
    <mergeCell ref="AF34:AG34"/>
    <mergeCell ref="AH35:AI35"/>
    <mergeCell ref="A29:A32"/>
    <mergeCell ref="B29:S30"/>
    <mergeCell ref="T29:AB30"/>
    <mergeCell ref="B36:G36"/>
    <mergeCell ref="H36:M36"/>
    <mergeCell ref="N36:S36"/>
    <mergeCell ref="T36:V36"/>
    <mergeCell ref="W36:Y36"/>
    <mergeCell ref="Z36:AB36"/>
    <mergeCell ref="B33:G33"/>
    <mergeCell ref="H33:M33"/>
    <mergeCell ref="N33:S33"/>
    <mergeCell ref="T33:V33"/>
    <mergeCell ref="W33:Y33"/>
    <mergeCell ref="Z33:AB33"/>
    <mergeCell ref="AC33:AE33"/>
    <mergeCell ref="AF33:AG33"/>
    <mergeCell ref="AC36:AE36"/>
    <mergeCell ref="AF36:AG36"/>
    <mergeCell ref="B35:G35"/>
    <mergeCell ref="H35:M35"/>
    <mergeCell ref="N35:S35"/>
    <mergeCell ref="T35:V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M118"/>
  <sheetViews>
    <sheetView topLeftCell="B52" zoomScale="80" zoomScaleNormal="80" workbookViewId="0">
      <selection activeCell="C86" sqref="C86"/>
    </sheetView>
  </sheetViews>
  <sheetFormatPr defaultRowHeight="15.6" x14ac:dyDescent="0.3"/>
  <cols>
    <col min="1" max="1" width="1.88671875" customWidth="1"/>
    <col min="2" max="2" width="10" customWidth="1"/>
    <col min="3" max="3" width="63.33203125" customWidth="1"/>
    <col min="4" max="4" width="4.6640625" style="2" customWidth="1"/>
    <col min="5" max="7" width="4.6640625" style="170" customWidth="1"/>
    <col min="8" max="8" width="6.109375" style="572" customWidth="1"/>
    <col min="9" max="9" width="5.21875" style="572" customWidth="1"/>
    <col min="10" max="11" width="3.88671875" style="170" customWidth="1"/>
    <col min="12" max="12" width="5" style="572" customWidth="1"/>
    <col min="13" max="17" width="3.88671875" style="170" customWidth="1"/>
    <col min="18" max="18" width="5.77734375" style="746" customWidth="1"/>
    <col min="19" max="19" width="6.21875" style="746" customWidth="1"/>
    <col min="20" max="20" width="4.6640625" style="572" customWidth="1"/>
    <col min="21" max="21" width="3.88671875" style="170" customWidth="1"/>
    <col min="22" max="22" width="4" style="170" customWidth="1"/>
    <col min="23" max="27" width="3.88671875" style="170" customWidth="1"/>
    <col min="28" max="28" width="4.6640625" style="572" customWidth="1"/>
    <col min="29" max="34" width="3.88671875" style="170" customWidth="1"/>
    <col min="35" max="35" width="4.6640625" style="572" customWidth="1"/>
    <col min="36" max="36" width="3.88671875" style="170" customWidth="1"/>
    <col min="37" max="37" width="4.21875" style="170" customWidth="1"/>
    <col min="38" max="42" width="3.88671875" style="170" customWidth="1"/>
    <col min="43" max="43" width="4.6640625" style="572" customWidth="1"/>
    <col min="44" max="44" width="3.88671875" style="170" customWidth="1"/>
    <col min="45" max="45" width="4.33203125" style="170" customWidth="1"/>
    <col min="46" max="48" width="3.88671875" style="170" customWidth="1"/>
    <col min="49" max="49" width="4.6640625" style="572" customWidth="1"/>
    <col min="50" max="57" width="3.88671875" style="170" customWidth="1"/>
    <col min="58" max="58" width="4.6640625" style="572" customWidth="1"/>
    <col min="59" max="63" width="3.88671875" style="170" customWidth="1"/>
    <col min="64" max="64" width="7.44140625" style="667" customWidth="1"/>
  </cols>
  <sheetData>
    <row r="1" spans="1:65" ht="15" customHeight="1" x14ac:dyDescent="0.3">
      <c r="B1" s="874" t="s">
        <v>52</v>
      </c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874"/>
      <c r="Q1" s="874"/>
      <c r="R1" s="874"/>
      <c r="S1" s="874"/>
      <c r="T1" s="874"/>
      <c r="U1" s="874"/>
      <c r="V1" s="874"/>
      <c r="W1" s="874"/>
      <c r="X1" s="874"/>
      <c r="Y1" s="874"/>
      <c r="Z1" s="874"/>
      <c r="AA1" s="874"/>
      <c r="AB1" s="874"/>
      <c r="AC1" s="874"/>
      <c r="AD1" s="874"/>
      <c r="AE1" s="874"/>
      <c r="AF1" s="874"/>
      <c r="AG1" s="874"/>
      <c r="AH1" s="874"/>
      <c r="AI1" s="874"/>
      <c r="AJ1" s="874"/>
      <c r="AK1" s="874"/>
      <c r="AL1" s="874"/>
      <c r="AM1" s="874"/>
      <c r="AN1" s="874"/>
      <c r="AO1" s="874"/>
      <c r="AP1" s="874"/>
      <c r="AQ1" s="874"/>
      <c r="AR1" s="874"/>
      <c r="AS1" s="874"/>
      <c r="AT1" s="874"/>
      <c r="AU1" s="874"/>
      <c r="AV1" s="874"/>
      <c r="AW1" s="874"/>
      <c r="AX1" s="874"/>
      <c r="AY1" s="874"/>
      <c r="AZ1" s="874"/>
      <c r="BA1" s="874"/>
      <c r="BB1" s="874"/>
      <c r="BC1" s="874"/>
      <c r="BD1" s="874"/>
      <c r="BE1" s="874"/>
      <c r="BF1" s="874"/>
      <c r="BG1" s="874"/>
      <c r="BH1" s="874"/>
      <c r="BI1" s="874"/>
      <c r="BJ1" s="874"/>
      <c r="BK1" s="874"/>
      <c r="BL1" s="874"/>
    </row>
    <row r="2" spans="1:65" ht="15" customHeight="1" x14ac:dyDescent="0.3">
      <c r="B2" s="812" t="s">
        <v>53</v>
      </c>
      <c r="C2" s="812"/>
      <c r="D2" s="812"/>
      <c r="E2" s="812"/>
      <c r="F2" s="812"/>
      <c r="G2" s="812"/>
      <c r="H2" s="812"/>
      <c r="I2" s="812"/>
      <c r="J2" s="812"/>
      <c r="K2" s="812"/>
      <c r="L2" s="812"/>
      <c r="M2" s="812"/>
      <c r="N2" s="812"/>
      <c r="O2" s="812"/>
      <c r="P2" s="812"/>
      <c r="Q2" s="812"/>
      <c r="R2" s="812"/>
      <c r="S2" s="812"/>
      <c r="T2" s="812"/>
      <c r="U2" s="812"/>
      <c r="V2" s="812"/>
      <c r="W2" s="812"/>
      <c r="X2" s="812"/>
      <c r="Y2" s="812"/>
      <c r="Z2" s="812"/>
      <c r="AA2" s="812"/>
      <c r="AB2" s="812"/>
      <c r="AC2" s="812"/>
      <c r="AD2" s="812"/>
      <c r="AE2" s="812"/>
      <c r="AF2" s="812"/>
      <c r="AG2" s="812"/>
      <c r="AH2" s="812"/>
      <c r="AI2" s="812"/>
      <c r="AJ2" s="812"/>
      <c r="AK2" s="812"/>
      <c r="AL2" s="812"/>
      <c r="AM2" s="812"/>
      <c r="AN2" s="812"/>
      <c r="AO2" s="812"/>
      <c r="AP2" s="812"/>
      <c r="AQ2" s="812"/>
      <c r="AR2" s="812"/>
      <c r="AS2" s="812"/>
      <c r="AT2" s="812"/>
      <c r="AU2" s="812"/>
      <c r="AV2" s="812"/>
      <c r="AW2" s="812"/>
      <c r="AX2" s="812"/>
      <c r="AY2" s="812"/>
      <c r="AZ2" s="812"/>
      <c r="BA2" s="812"/>
      <c r="BB2" s="812"/>
      <c r="BC2" s="812"/>
      <c r="BD2" s="812"/>
      <c r="BE2" s="812"/>
      <c r="BF2" s="812"/>
      <c r="BG2" s="812"/>
      <c r="BH2" s="812"/>
      <c r="BI2" s="812"/>
      <c r="BJ2" s="812"/>
      <c r="BK2" s="812"/>
      <c r="BL2" s="812"/>
    </row>
    <row r="3" spans="1:65" ht="15" customHeight="1" x14ac:dyDescent="0.3">
      <c r="B3" s="813" t="s">
        <v>54</v>
      </c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3"/>
      <c r="S3" s="813"/>
      <c r="T3" s="813"/>
      <c r="U3" s="813"/>
      <c r="V3" s="813"/>
      <c r="W3" s="813"/>
      <c r="X3" s="813"/>
      <c r="Y3" s="813"/>
      <c r="Z3" s="813"/>
      <c r="AA3" s="813"/>
      <c r="AB3" s="813"/>
      <c r="AC3" s="813"/>
      <c r="AD3" s="813"/>
      <c r="AE3" s="813"/>
      <c r="AF3" s="813"/>
      <c r="AG3" s="813"/>
      <c r="AH3" s="813"/>
      <c r="AI3" s="813"/>
      <c r="AJ3" s="813"/>
      <c r="AK3" s="813"/>
      <c r="AL3" s="813"/>
      <c r="AM3" s="813"/>
      <c r="AN3" s="813"/>
      <c r="AO3" s="813"/>
      <c r="AP3" s="813"/>
      <c r="AQ3" s="813"/>
      <c r="AR3" s="813"/>
      <c r="AS3" s="813"/>
      <c r="AT3" s="813"/>
      <c r="AU3" s="813"/>
      <c r="AV3" s="813"/>
      <c r="AW3" s="813"/>
      <c r="AX3" s="813"/>
      <c r="AY3" s="813"/>
      <c r="AZ3" s="813"/>
      <c r="BA3" s="813"/>
      <c r="BB3" s="813"/>
      <c r="BC3" s="813"/>
      <c r="BD3" s="813"/>
      <c r="BE3" s="813"/>
      <c r="BF3" s="813"/>
      <c r="BG3" s="813"/>
      <c r="BH3" s="813"/>
      <c r="BI3" s="813"/>
      <c r="BJ3" s="813"/>
      <c r="BK3" s="813"/>
      <c r="BL3" s="813"/>
    </row>
    <row r="4" spans="1:65" ht="15" customHeight="1" x14ac:dyDescent="0.3">
      <c r="B4" s="813" t="s">
        <v>55</v>
      </c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  <c r="Q4" s="813"/>
      <c r="R4" s="813"/>
      <c r="S4" s="813"/>
      <c r="T4" s="813"/>
      <c r="U4" s="813"/>
      <c r="V4" s="813"/>
      <c r="W4" s="813"/>
      <c r="X4" s="813"/>
      <c r="Y4" s="813"/>
      <c r="Z4" s="813"/>
      <c r="AA4" s="813"/>
      <c r="AB4" s="813"/>
      <c r="AC4" s="813"/>
      <c r="AD4" s="813"/>
      <c r="AE4" s="813"/>
      <c r="AF4" s="813"/>
      <c r="AG4" s="813"/>
      <c r="AH4" s="813"/>
      <c r="AI4" s="813"/>
      <c r="AJ4" s="813"/>
      <c r="AK4" s="813"/>
      <c r="AL4" s="813"/>
      <c r="AM4" s="813"/>
      <c r="AN4" s="813"/>
      <c r="AO4" s="813"/>
      <c r="AP4" s="813"/>
      <c r="AQ4" s="813"/>
      <c r="AR4" s="813"/>
      <c r="AS4" s="813"/>
      <c r="AT4" s="813"/>
      <c r="AU4" s="813"/>
      <c r="AV4" s="813"/>
      <c r="AW4" s="813"/>
      <c r="AX4" s="813"/>
      <c r="AY4" s="813"/>
      <c r="AZ4" s="813"/>
      <c r="BA4" s="813"/>
      <c r="BB4" s="813"/>
      <c r="BC4" s="813"/>
      <c r="BD4" s="813"/>
      <c r="BE4" s="813"/>
      <c r="BF4" s="813"/>
      <c r="BG4" s="813"/>
      <c r="BH4" s="813"/>
      <c r="BI4" s="813"/>
      <c r="BJ4" s="813"/>
      <c r="BK4" s="813"/>
      <c r="BL4" s="813"/>
    </row>
    <row r="5" spans="1:65" ht="15" customHeight="1" x14ac:dyDescent="0.3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890" t="s">
        <v>56</v>
      </c>
      <c r="BG5" s="890"/>
      <c r="BH5" s="890"/>
      <c r="BI5" s="890"/>
      <c r="BJ5" s="890"/>
      <c r="BK5" s="890"/>
      <c r="BL5" s="890"/>
    </row>
    <row r="6" spans="1:65" ht="15" customHeight="1" x14ac:dyDescent="0.3"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890" t="s">
        <v>57</v>
      </c>
      <c r="BG6" s="890"/>
      <c r="BH6" s="890"/>
      <c r="BI6" s="890"/>
      <c r="BJ6" s="890"/>
      <c r="BK6" s="890"/>
      <c r="BL6" s="890"/>
      <c r="BM6" s="161"/>
    </row>
    <row r="7" spans="1:65" ht="15" customHeight="1" x14ac:dyDescent="0.3"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890" t="s">
        <v>362</v>
      </c>
      <c r="BG7" s="890"/>
      <c r="BH7" s="890"/>
      <c r="BI7" s="890"/>
      <c r="BJ7" s="890"/>
      <c r="BK7" s="890"/>
      <c r="BL7" s="890"/>
    </row>
    <row r="8" spans="1:65" ht="15" customHeight="1" x14ac:dyDescent="0.3">
      <c r="B8" s="3"/>
      <c r="C8" s="3"/>
      <c r="D8" s="160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891" t="s">
        <v>439</v>
      </c>
      <c r="BG8" s="891"/>
      <c r="BH8" s="891"/>
      <c r="BI8" s="891"/>
      <c r="BJ8" s="891"/>
      <c r="BK8" s="891"/>
      <c r="BL8" s="891"/>
    </row>
    <row r="9" spans="1:65" ht="15" customHeight="1" x14ac:dyDescent="0.3">
      <c r="B9" s="1"/>
      <c r="C9" s="1"/>
      <c r="D9" s="162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912" t="s">
        <v>440</v>
      </c>
      <c r="BG9" s="912"/>
      <c r="BH9" s="912"/>
      <c r="BI9" s="912"/>
      <c r="BJ9" s="912"/>
      <c r="BK9" s="912"/>
      <c r="BL9" s="912"/>
    </row>
    <row r="10" spans="1:65" ht="24.9" customHeight="1" x14ac:dyDescent="0.3">
      <c r="B10" s="883" t="s">
        <v>58</v>
      </c>
      <c r="C10" s="883"/>
      <c r="D10" s="883"/>
      <c r="E10" s="883"/>
      <c r="F10" s="883"/>
      <c r="G10" s="883"/>
      <c r="H10" s="883"/>
      <c r="I10" s="883"/>
      <c r="J10" s="883"/>
      <c r="K10" s="883"/>
      <c r="L10" s="883"/>
      <c r="M10" s="883"/>
      <c r="N10" s="883"/>
      <c r="O10" s="883"/>
      <c r="P10" s="883"/>
      <c r="Q10" s="883"/>
      <c r="R10" s="883"/>
      <c r="S10" s="883"/>
      <c r="T10" s="883"/>
      <c r="U10" s="883"/>
      <c r="V10" s="883"/>
      <c r="W10" s="883"/>
      <c r="X10" s="883"/>
      <c r="Y10" s="883"/>
      <c r="Z10" s="883"/>
      <c r="AA10" s="883"/>
      <c r="AB10" s="883"/>
      <c r="AC10" s="883"/>
      <c r="AD10" s="883"/>
      <c r="AE10" s="883"/>
      <c r="AF10" s="883"/>
      <c r="AG10" s="883"/>
      <c r="AH10" s="883"/>
      <c r="AI10" s="883"/>
      <c r="AJ10" s="883"/>
      <c r="AK10" s="883"/>
      <c r="AL10" s="883"/>
      <c r="AM10" s="883"/>
      <c r="AN10" s="883"/>
      <c r="AO10" s="883"/>
      <c r="AP10" s="883"/>
      <c r="AQ10" s="883"/>
      <c r="AR10" s="883"/>
      <c r="AS10" s="883"/>
      <c r="AT10" s="883"/>
      <c r="AU10" s="883"/>
      <c r="AV10" s="883"/>
      <c r="AW10" s="883"/>
      <c r="AX10" s="883"/>
      <c r="AY10" s="883"/>
      <c r="AZ10" s="883"/>
      <c r="BA10" s="883"/>
      <c r="BB10" s="883"/>
      <c r="BC10" s="883"/>
      <c r="BD10" s="883"/>
      <c r="BE10" s="883"/>
      <c r="BF10" s="883"/>
      <c r="BG10" s="883"/>
      <c r="BH10" s="883"/>
      <c r="BI10" s="883"/>
      <c r="BJ10" s="883"/>
      <c r="BK10" s="883"/>
      <c r="BL10" s="883"/>
    </row>
    <row r="11" spans="1:65" ht="24.9" customHeight="1" x14ac:dyDescent="0.3">
      <c r="B11" s="882" t="s">
        <v>163</v>
      </c>
      <c r="C11" s="882"/>
      <c r="D11" s="882"/>
      <c r="E11" s="882"/>
      <c r="F11" s="882"/>
      <c r="G11" s="882"/>
      <c r="H11" s="882"/>
      <c r="I11" s="882"/>
      <c r="J11" s="882"/>
      <c r="K11" s="882"/>
      <c r="L11" s="882"/>
      <c r="M11" s="882"/>
      <c r="N11" s="882"/>
      <c r="O11" s="882"/>
      <c r="P11" s="882"/>
      <c r="Q11" s="882"/>
      <c r="R11" s="882"/>
      <c r="S11" s="882"/>
      <c r="T11" s="882"/>
      <c r="U11" s="882"/>
      <c r="V11" s="882"/>
      <c r="W11" s="882"/>
      <c r="X11" s="882"/>
      <c r="Y11" s="882"/>
      <c r="Z11" s="882"/>
      <c r="AA11" s="882"/>
      <c r="AB11" s="882"/>
      <c r="AC11" s="882"/>
      <c r="AD11" s="882"/>
      <c r="AE11" s="882"/>
      <c r="AF11" s="882"/>
      <c r="AG11" s="882"/>
      <c r="AH11" s="882"/>
      <c r="AI11" s="882"/>
      <c r="AJ11" s="882"/>
      <c r="AK11" s="882"/>
      <c r="AL11" s="882"/>
      <c r="AM11" s="882"/>
      <c r="AN11" s="882"/>
      <c r="AO11" s="882"/>
      <c r="AP11" s="882"/>
      <c r="AQ11" s="882"/>
      <c r="AR11" s="882"/>
      <c r="AS11" s="882"/>
      <c r="AT11" s="882"/>
      <c r="AU11" s="882"/>
      <c r="AV11" s="882"/>
      <c r="AW11" s="882"/>
      <c r="AX11" s="882"/>
      <c r="AY11" s="882"/>
      <c r="AZ11" s="882"/>
      <c r="BA11" s="882"/>
      <c r="BB11" s="882"/>
      <c r="BC11" s="882"/>
      <c r="BD11" s="882"/>
      <c r="BE11" s="882"/>
      <c r="BF11" s="882"/>
      <c r="BG11" s="882"/>
      <c r="BH11" s="882"/>
      <c r="BI11" s="882"/>
      <c r="BJ11" s="882"/>
      <c r="BK11" s="882"/>
      <c r="BL11" s="882"/>
    </row>
    <row r="12" spans="1:65" ht="24.9" customHeight="1" x14ac:dyDescent="0.3">
      <c r="B12" s="875" t="s">
        <v>261</v>
      </c>
      <c r="C12" s="875"/>
      <c r="D12" s="875"/>
      <c r="E12" s="875"/>
      <c r="F12" s="875"/>
      <c r="G12" s="875"/>
      <c r="H12" s="875"/>
      <c r="I12" s="875"/>
      <c r="J12" s="875"/>
      <c r="K12" s="875"/>
      <c r="L12" s="875"/>
      <c r="M12" s="875"/>
      <c r="N12" s="875"/>
      <c r="O12" s="875"/>
      <c r="P12" s="875"/>
      <c r="Q12" s="875"/>
      <c r="R12" s="875"/>
      <c r="S12" s="875"/>
      <c r="T12" s="875"/>
      <c r="U12" s="875"/>
      <c r="V12" s="875"/>
      <c r="W12" s="875"/>
      <c r="X12" s="875"/>
      <c r="Y12" s="875"/>
      <c r="Z12" s="875"/>
      <c r="AA12" s="875"/>
      <c r="AB12" s="875"/>
      <c r="AC12" s="875"/>
      <c r="AD12" s="875"/>
      <c r="AE12" s="875"/>
      <c r="AF12" s="875"/>
      <c r="AG12" s="875"/>
      <c r="AH12" s="875"/>
      <c r="AI12" s="875"/>
      <c r="AJ12" s="875"/>
      <c r="AK12" s="875"/>
      <c r="AL12" s="875"/>
      <c r="AM12" s="875"/>
      <c r="AN12" s="875"/>
      <c r="AO12" s="875"/>
      <c r="AP12" s="875"/>
      <c r="AQ12" s="875"/>
      <c r="AR12" s="875"/>
      <c r="AS12" s="875"/>
      <c r="AT12" s="875"/>
      <c r="AU12" s="875"/>
      <c r="AV12" s="875"/>
      <c r="AW12" s="875"/>
      <c r="AX12" s="875"/>
      <c r="AY12" s="875"/>
      <c r="AZ12" s="875"/>
      <c r="BA12" s="875"/>
      <c r="BB12" s="875"/>
      <c r="BC12" s="875"/>
      <c r="BD12" s="875"/>
      <c r="BE12" s="875"/>
      <c r="BF12" s="875"/>
      <c r="BG12" s="875"/>
      <c r="BH12" s="875"/>
      <c r="BI12" s="875"/>
      <c r="BJ12" s="875"/>
      <c r="BK12" s="875"/>
      <c r="BL12" s="875"/>
    </row>
    <row r="13" spans="1:65" ht="8.4" customHeight="1" thickBot="1" x14ac:dyDescent="0.35">
      <c r="B13" s="930"/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  <c r="N13" s="930"/>
      <c r="O13" s="930"/>
      <c r="P13" s="930"/>
      <c r="Q13" s="930"/>
      <c r="R13" s="729"/>
      <c r="S13" s="729"/>
      <c r="T13" s="574"/>
      <c r="U13" s="284"/>
      <c r="V13" s="284"/>
      <c r="W13" s="284"/>
      <c r="X13" s="284"/>
      <c r="Y13" s="284"/>
      <c r="Z13" s="284"/>
      <c r="AA13" s="284"/>
      <c r="AB13" s="574"/>
      <c r="AC13" s="284"/>
      <c r="AD13" s="284"/>
      <c r="AE13" s="284"/>
      <c r="AF13" s="284"/>
      <c r="AG13" s="284"/>
      <c r="AH13" s="284"/>
      <c r="AI13" s="574"/>
      <c r="AJ13" s="284"/>
      <c r="AK13" s="284"/>
      <c r="AL13" s="284"/>
      <c r="AM13" s="284"/>
      <c r="AN13" s="284"/>
      <c r="AO13" s="284"/>
      <c r="AP13" s="284"/>
      <c r="AQ13" s="574"/>
      <c r="AR13" s="284"/>
      <c r="AS13" s="284"/>
      <c r="AT13" s="284"/>
      <c r="AU13" s="284"/>
      <c r="AV13" s="284"/>
      <c r="AW13" s="574"/>
      <c r="AX13" s="284"/>
      <c r="AY13" s="284"/>
      <c r="AZ13" s="284"/>
      <c r="BA13" s="284"/>
      <c r="BB13" s="284"/>
      <c r="BC13" s="284"/>
      <c r="BD13" s="284"/>
      <c r="BE13" s="284"/>
      <c r="BF13" s="574"/>
      <c r="BG13" s="284"/>
      <c r="BH13" s="284"/>
      <c r="BI13" s="284"/>
      <c r="BJ13" s="284"/>
      <c r="BK13" s="284"/>
      <c r="BL13" s="292"/>
    </row>
    <row r="14" spans="1:65" ht="44.4" customHeight="1" thickTop="1" thickBot="1" x14ac:dyDescent="0.35">
      <c r="B14" s="931" t="s">
        <v>0</v>
      </c>
      <c r="C14" s="933" t="s">
        <v>365</v>
      </c>
      <c r="D14" s="907" t="s">
        <v>166</v>
      </c>
      <c r="E14" s="908"/>
      <c r="F14" s="908"/>
      <c r="G14" s="935"/>
      <c r="H14" s="914" t="s">
        <v>404</v>
      </c>
      <c r="I14" s="916" t="s">
        <v>405</v>
      </c>
      <c r="J14" s="913" t="s">
        <v>406</v>
      </c>
      <c r="K14" s="862"/>
      <c r="L14" s="862"/>
      <c r="M14" s="862"/>
      <c r="N14" s="862"/>
      <c r="O14" s="862"/>
      <c r="P14" s="862"/>
      <c r="Q14" s="862"/>
      <c r="R14" s="917" t="s">
        <v>408</v>
      </c>
      <c r="S14" s="918"/>
      <c r="T14" s="923" t="s">
        <v>364</v>
      </c>
      <c r="U14" s="924"/>
      <c r="V14" s="924"/>
      <c r="W14" s="924"/>
      <c r="X14" s="924"/>
      <c r="Y14" s="924"/>
      <c r="Z14" s="924"/>
      <c r="AA14" s="924"/>
      <c r="AB14" s="924"/>
      <c r="AC14" s="924"/>
      <c r="AD14" s="924"/>
      <c r="AE14" s="924"/>
      <c r="AF14" s="924"/>
      <c r="AG14" s="924"/>
      <c r="AH14" s="924"/>
      <c r="AI14" s="924"/>
      <c r="AJ14" s="924"/>
      <c r="AK14" s="924"/>
      <c r="AL14" s="924"/>
      <c r="AM14" s="924"/>
      <c r="AN14" s="924"/>
      <c r="AO14" s="924"/>
      <c r="AP14" s="924"/>
      <c r="AQ14" s="924"/>
      <c r="AR14" s="924"/>
      <c r="AS14" s="924"/>
      <c r="AT14" s="924"/>
      <c r="AU14" s="924"/>
      <c r="AV14" s="924"/>
      <c r="AW14" s="924"/>
      <c r="AX14" s="924"/>
      <c r="AY14" s="924"/>
      <c r="AZ14" s="924"/>
      <c r="BA14" s="924"/>
      <c r="BB14" s="924"/>
      <c r="BC14" s="924"/>
      <c r="BD14" s="924"/>
      <c r="BE14" s="924"/>
      <c r="BF14" s="924"/>
      <c r="BG14" s="924"/>
      <c r="BH14" s="924"/>
      <c r="BI14" s="924"/>
      <c r="BJ14" s="924"/>
      <c r="BK14" s="925"/>
      <c r="BL14" s="853" t="s">
        <v>28</v>
      </c>
    </row>
    <row r="15" spans="1:65" ht="23.4" customHeight="1" thickTop="1" thickBot="1" x14ac:dyDescent="0.35">
      <c r="B15" s="931"/>
      <c r="C15" s="933"/>
      <c r="D15" s="936"/>
      <c r="E15" s="937"/>
      <c r="F15" s="937"/>
      <c r="G15" s="938"/>
      <c r="H15" s="870"/>
      <c r="I15" s="879"/>
      <c r="J15" s="867" t="s">
        <v>262</v>
      </c>
      <c r="K15" s="867" t="s">
        <v>165</v>
      </c>
      <c r="L15" s="942" t="s">
        <v>264</v>
      </c>
      <c r="M15" s="943"/>
      <c r="N15" s="943"/>
      <c r="O15" s="943"/>
      <c r="P15" s="944"/>
      <c r="Q15" s="869" t="s">
        <v>25</v>
      </c>
      <c r="R15" s="919"/>
      <c r="S15" s="920"/>
      <c r="T15" s="907" t="s">
        <v>351</v>
      </c>
      <c r="U15" s="908"/>
      <c r="V15" s="908"/>
      <c r="W15" s="908"/>
      <c r="X15" s="908"/>
      <c r="Y15" s="908"/>
      <c r="Z15" s="908"/>
      <c r="AA15" s="908"/>
      <c r="AB15" s="908"/>
      <c r="AC15" s="908"/>
      <c r="AD15" s="908"/>
      <c r="AE15" s="908"/>
      <c r="AF15" s="908"/>
      <c r="AG15" s="908"/>
      <c r="AH15" s="909"/>
      <c r="AI15" s="862" t="s">
        <v>352</v>
      </c>
      <c r="AJ15" s="862"/>
      <c r="AK15" s="862"/>
      <c r="AL15" s="862"/>
      <c r="AM15" s="862"/>
      <c r="AN15" s="862"/>
      <c r="AO15" s="862"/>
      <c r="AP15" s="862"/>
      <c r="AQ15" s="862"/>
      <c r="AR15" s="862"/>
      <c r="AS15" s="862"/>
      <c r="AT15" s="862"/>
      <c r="AU15" s="862"/>
      <c r="AV15" s="863"/>
      <c r="AW15" s="907" t="s">
        <v>353</v>
      </c>
      <c r="AX15" s="908"/>
      <c r="AY15" s="908"/>
      <c r="AZ15" s="908"/>
      <c r="BA15" s="908"/>
      <c r="BB15" s="908"/>
      <c r="BC15" s="908"/>
      <c r="BD15" s="908"/>
      <c r="BE15" s="908"/>
      <c r="BF15" s="908"/>
      <c r="BG15" s="908"/>
      <c r="BH15" s="908"/>
      <c r="BI15" s="908"/>
      <c r="BJ15" s="908"/>
      <c r="BK15" s="909"/>
      <c r="BL15" s="854"/>
    </row>
    <row r="16" spans="1:65" ht="14.4" customHeight="1" thickBot="1" x14ac:dyDescent="0.35">
      <c r="B16" s="931"/>
      <c r="C16" s="933"/>
      <c r="D16" s="939"/>
      <c r="E16" s="940"/>
      <c r="F16" s="940"/>
      <c r="G16" s="941"/>
      <c r="H16" s="870"/>
      <c r="I16" s="879"/>
      <c r="J16" s="879"/>
      <c r="K16" s="879"/>
      <c r="L16" s="867" t="s">
        <v>407</v>
      </c>
      <c r="M16" s="945" t="s">
        <v>265</v>
      </c>
      <c r="N16" s="864"/>
      <c r="O16" s="864"/>
      <c r="P16" s="946"/>
      <c r="Q16" s="870"/>
      <c r="R16" s="919"/>
      <c r="S16" s="920"/>
      <c r="T16" s="942" t="s">
        <v>155</v>
      </c>
      <c r="U16" s="943"/>
      <c r="V16" s="943"/>
      <c r="W16" s="943"/>
      <c r="X16" s="943"/>
      <c r="Y16" s="947"/>
      <c r="Z16" s="856" t="s">
        <v>156</v>
      </c>
      <c r="AA16" s="857"/>
      <c r="AB16" s="857"/>
      <c r="AC16" s="857"/>
      <c r="AD16" s="857"/>
      <c r="AE16" s="857"/>
      <c r="AF16" s="857"/>
      <c r="AG16" s="857"/>
      <c r="AH16" s="858"/>
      <c r="AI16" s="864" t="s">
        <v>158</v>
      </c>
      <c r="AJ16" s="865"/>
      <c r="AK16" s="865"/>
      <c r="AL16" s="865"/>
      <c r="AM16" s="865"/>
      <c r="AN16" s="866"/>
      <c r="AO16" s="865" t="s">
        <v>159</v>
      </c>
      <c r="AP16" s="865"/>
      <c r="AQ16" s="864"/>
      <c r="AR16" s="865"/>
      <c r="AS16" s="865"/>
      <c r="AT16" s="865"/>
      <c r="AU16" s="865"/>
      <c r="AV16" s="866"/>
      <c r="AW16" s="857" t="s">
        <v>161</v>
      </c>
      <c r="AX16" s="910"/>
      <c r="AY16" s="910"/>
      <c r="AZ16" s="910"/>
      <c r="BA16" s="910"/>
      <c r="BB16" s="910"/>
      <c r="BC16" s="911"/>
      <c r="BD16" s="902" t="s">
        <v>162</v>
      </c>
      <c r="BE16" s="902"/>
      <c r="BF16" s="903"/>
      <c r="BG16" s="902"/>
      <c r="BH16" s="902"/>
      <c r="BI16" s="902"/>
      <c r="BJ16" s="902"/>
      <c r="BK16" s="904"/>
      <c r="BL16" s="854"/>
    </row>
    <row r="17" spans="1:64" ht="13.8" customHeight="1" thickBot="1" x14ac:dyDescent="0.35">
      <c r="B17" s="931"/>
      <c r="C17" s="933"/>
      <c r="D17" s="867" t="s">
        <v>167</v>
      </c>
      <c r="E17" s="867" t="s">
        <v>169</v>
      </c>
      <c r="F17" s="877" t="s">
        <v>215</v>
      </c>
      <c r="G17" s="867" t="s">
        <v>164</v>
      </c>
      <c r="H17" s="870"/>
      <c r="I17" s="879"/>
      <c r="J17" s="879"/>
      <c r="K17" s="879"/>
      <c r="L17" s="879"/>
      <c r="M17" s="867" t="s">
        <v>263</v>
      </c>
      <c r="N17" s="867" t="s">
        <v>266</v>
      </c>
      <c r="O17" s="867" t="s">
        <v>267</v>
      </c>
      <c r="P17" s="867" t="s">
        <v>268</v>
      </c>
      <c r="Q17" s="870"/>
      <c r="R17" s="921"/>
      <c r="S17" s="922"/>
      <c r="T17" s="879" t="s">
        <v>264</v>
      </c>
      <c r="U17" s="886" t="s">
        <v>265</v>
      </c>
      <c r="V17" s="871"/>
      <c r="W17" s="871"/>
      <c r="X17" s="887"/>
      <c r="Y17" s="892" t="s">
        <v>345</v>
      </c>
      <c r="Z17" s="621"/>
      <c r="AA17" s="622"/>
      <c r="AB17" s="867" t="s">
        <v>264</v>
      </c>
      <c r="AC17" s="859" t="s">
        <v>265</v>
      </c>
      <c r="AD17" s="860"/>
      <c r="AE17" s="860"/>
      <c r="AF17" s="861"/>
      <c r="AG17" s="877" t="s">
        <v>346</v>
      </c>
      <c r="AH17" s="896" t="s">
        <v>345</v>
      </c>
      <c r="AI17" s="880" t="s">
        <v>264</v>
      </c>
      <c r="AJ17" s="905" t="s">
        <v>265</v>
      </c>
      <c r="AK17" s="905"/>
      <c r="AL17" s="905"/>
      <c r="AM17" s="906"/>
      <c r="AN17" s="897" t="s">
        <v>345</v>
      </c>
      <c r="AO17" s="898" t="s">
        <v>350</v>
      </c>
      <c r="AP17" s="900" t="s">
        <v>165</v>
      </c>
      <c r="AQ17" s="867" t="s">
        <v>264</v>
      </c>
      <c r="AR17" s="871" t="s">
        <v>265</v>
      </c>
      <c r="AS17" s="871"/>
      <c r="AT17" s="871"/>
      <c r="AU17" s="887"/>
      <c r="AV17" s="897" t="s">
        <v>345</v>
      </c>
      <c r="AW17" s="867" t="s">
        <v>264</v>
      </c>
      <c r="AX17" s="905" t="s">
        <v>265</v>
      </c>
      <c r="AY17" s="905"/>
      <c r="AZ17" s="905"/>
      <c r="BA17" s="906"/>
      <c r="BB17" s="894" t="s">
        <v>358</v>
      </c>
      <c r="BC17" s="897" t="s">
        <v>345</v>
      </c>
      <c r="BD17" s="898" t="s">
        <v>350</v>
      </c>
      <c r="BE17" s="900" t="s">
        <v>165</v>
      </c>
      <c r="BF17" s="867" t="s">
        <v>264</v>
      </c>
      <c r="BG17" s="871" t="s">
        <v>265</v>
      </c>
      <c r="BH17" s="871"/>
      <c r="BI17" s="871"/>
      <c r="BJ17" s="894" t="s">
        <v>358</v>
      </c>
      <c r="BK17" s="897" t="s">
        <v>345</v>
      </c>
      <c r="BL17" s="854"/>
    </row>
    <row r="18" spans="1:64" ht="130.94999999999999" customHeight="1" thickBot="1" x14ac:dyDescent="0.35">
      <c r="B18" s="932"/>
      <c r="C18" s="934"/>
      <c r="D18" s="879"/>
      <c r="E18" s="879"/>
      <c r="F18" s="878"/>
      <c r="G18" s="879"/>
      <c r="H18" s="915"/>
      <c r="I18" s="868"/>
      <c r="J18" s="868"/>
      <c r="K18" s="868"/>
      <c r="L18" s="868"/>
      <c r="M18" s="868"/>
      <c r="N18" s="868"/>
      <c r="O18" s="876"/>
      <c r="P18" s="868"/>
      <c r="Q18" s="868"/>
      <c r="R18" s="748" t="s">
        <v>409</v>
      </c>
      <c r="S18" s="749" t="s">
        <v>269</v>
      </c>
      <c r="T18" s="868"/>
      <c r="U18" s="295" t="s">
        <v>263</v>
      </c>
      <c r="V18" s="293" t="s">
        <v>347</v>
      </c>
      <c r="W18" s="293" t="s">
        <v>348</v>
      </c>
      <c r="X18" s="293" t="s">
        <v>349</v>
      </c>
      <c r="Y18" s="893"/>
      <c r="Z18" s="285" t="s">
        <v>350</v>
      </c>
      <c r="AA18" s="294" t="s">
        <v>165</v>
      </c>
      <c r="AB18" s="868"/>
      <c r="AC18" s="295" t="s">
        <v>263</v>
      </c>
      <c r="AD18" s="293" t="s">
        <v>347</v>
      </c>
      <c r="AE18" s="293" t="s">
        <v>348</v>
      </c>
      <c r="AF18" s="293" t="s">
        <v>349</v>
      </c>
      <c r="AG18" s="895"/>
      <c r="AH18" s="893"/>
      <c r="AI18" s="881"/>
      <c r="AJ18" s="295" t="s">
        <v>263</v>
      </c>
      <c r="AK18" s="293" t="s">
        <v>347</v>
      </c>
      <c r="AL18" s="293" t="s">
        <v>348</v>
      </c>
      <c r="AM18" s="293" t="s">
        <v>349</v>
      </c>
      <c r="AN18" s="893"/>
      <c r="AO18" s="899"/>
      <c r="AP18" s="901"/>
      <c r="AQ18" s="876"/>
      <c r="AR18" s="295" t="s">
        <v>263</v>
      </c>
      <c r="AS18" s="293" t="s">
        <v>347</v>
      </c>
      <c r="AT18" s="293" t="s">
        <v>348</v>
      </c>
      <c r="AU18" s="293" t="s">
        <v>349</v>
      </c>
      <c r="AV18" s="893"/>
      <c r="AW18" s="876"/>
      <c r="AX18" s="295" t="s">
        <v>263</v>
      </c>
      <c r="AY18" s="293" t="s">
        <v>347</v>
      </c>
      <c r="AZ18" s="293" t="s">
        <v>348</v>
      </c>
      <c r="BA18" s="293" t="s">
        <v>349</v>
      </c>
      <c r="BB18" s="895"/>
      <c r="BC18" s="893"/>
      <c r="BD18" s="899"/>
      <c r="BE18" s="901"/>
      <c r="BF18" s="876"/>
      <c r="BG18" s="295" t="s">
        <v>263</v>
      </c>
      <c r="BH18" s="293" t="s">
        <v>347</v>
      </c>
      <c r="BI18" s="293" t="s">
        <v>348</v>
      </c>
      <c r="BJ18" s="895"/>
      <c r="BK18" s="893"/>
      <c r="BL18" s="855"/>
    </row>
    <row r="19" spans="1:64" s="2" customFormat="1" ht="16.2" customHeight="1" thickTop="1" thickBot="1" x14ac:dyDescent="0.35">
      <c r="B19" s="122">
        <v>1</v>
      </c>
      <c r="C19" s="123">
        <v>2</v>
      </c>
      <c r="D19" s="171">
        <v>3</v>
      </c>
      <c r="E19" s="171">
        <v>4</v>
      </c>
      <c r="F19" s="171">
        <v>5</v>
      </c>
      <c r="G19" s="171">
        <v>6</v>
      </c>
      <c r="H19" s="569">
        <v>7</v>
      </c>
      <c r="I19" s="569"/>
      <c r="J19" s="171">
        <v>8</v>
      </c>
      <c r="K19" s="171">
        <v>9</v>
      </c>
      <c r="L19" s="569">
        <v>10</v>
      </c>
      <c r="M19" s="171">
        <v>11</v>
      </c>
      <c r="N19" s="171">
        <v>12</v>
      </c>
      <c r="O19" s="172">
        <v>13</v>
      </c>
      <c r="P19" s="171">
        <v>17</v>
      </c>
      <c r="Q19" s="171">
        <v>18</v>
      </c>
      <c r="R19" s="173"/>
      <c r="S19" s="173"/>
      <c r="T19" s="569">
        <v>23</v>
      </c>
      <c r="U19" s="173">
        <v>24</v>
      </c>
      <c r="V19" s="173">
        <v>25</v>
      </c>
      <c r="W19" s="173">
        <v>26</v>
      </c>
      <c r="X19" s="173">
        <v>27</v>
      </c>
      <c r="Y19" s="174">
        <v>29</v>
      </c>
      <c r="Z19" s="173">
        <v>30</v>
      </c>
      <c r="AA19" s="168">
        <v>31</v>
      </c>
      <c r="AB19" s="569">
        <v>32</v>
      </c>
      <c r="AC19" s="173">
        <v>33</v>
      </c>
      <c r="AD19" s="173">
        <v>34</v>
      </c>
      <c r="AE19" s="173">
        <v>35</v>
      </c>
      <c r="AF19" s="173">
        <v>36</v>
      </c>
      <c r="AG19" s="173">
        <v>37</v>
      </c>
      <c r="AH19" s="304">
        <v>38</v>
      </c>
      <c r="AI19" s="576">
        <v>41</v>
      </c>
      <c r="AJ19" s="173">
        <v>42</v>
      </c>
      <c r="AK19" s="173">
        <v>43</v>
      </c>
      <c r="AL19" s="173">
        <v>44</v>
      </c>
      <c r="AM19" s="173">
        <v>45</v>
      </c>
      <c r="AN19" s="174">
        <v>47</v>
      </c>
      <c r="AO19" s="173">
        <v>48</v>
      </c>
      <c r="AP19" s="173">
        <v>49</v>
      </c>
      <c r="AQ19" s="576">
        <v>50</v>
      </c>
      <c r="AR19" s="173">
        <v>51</v>
      </c>
      <c r="AS19" s="173">
        <v>52</v>
      </c>
      <c r="AT19" s="173">
        <v>53</v>
      </c>
      <c r="AU19" s="173">
        <v>54</v>
      </c>
      <c r="AV19" s="174">
        <v>56</v>
      </c>
      <c r="AW19" s="576">
        <v>59</v>
      </c>
      <c r="AX19" s="173">
        <v>60</v>
      </c>
      <c r="AY19" s="173">
        <v>61</v>
      </c>
      <c r="AZ19" s="173">
        <v>62</v>
      </c>
      <c r="BA19" s="173">
        <v>63</v>
      </c>
      <c r="BB19" s="173">
        <v>64</v>
      </c>
      <c r="BC19" s="174">
        <v>65</v>
      </c>
      <c r="BD19" s="173">
        <v>66</v>
      </c>
      <c r="BE19" s="173">
        <v>67</v>
      </c>
      <c r="BF19" s="576">
        <v>68</v>
      </c>
      <c r="BG19" s="173">
        <v>69</v>
      </c>
      <c r="BH19" s="173">
        <v>70</v>
      </c>
      <c r="BI19" s="173">
        <v>71</v>
      </c>
      <c r="BJ19" s="173">
        <v>73</v>
      </c>
      <c r="BK19" s="174">
        <v>74</v>
      </c>
      <c r="BL19" s="640">
        <v>75</v>
      </c>
    </row>
    <row r="20" spans="1:64" s="568" customFormat="1" ht="19.95" customHeight="1" thickTop="1" thickBot="1" x14ac:dyDescent="0.4">
      <c r="A20" s="559"/>
      <c r="B20" s="560" t="s">
        <v>44</v>
      </c>
      <c r="C20" s="623" t="s">
        <v>45</v>
      </c>
      <c r="D20" s="561">
        <v>4</v>
      </c>
      <c r="E20" s="561">
        <v>10</v>
      </c>
      <c r="F20" s="561">
        <v>4</v>
      </c>
      <c r="G20" s="561">
        <v>1</v>
      </c>
      <c r="H20" s="175">
        <f>H22+H23+H24+H25+H26+H27+H28+H29+H30+H31+H32+H33+H34+H36+H38+H39</f>
        <v>1476</v>
      </c>
      <c r="I20" s="176"/>
      <c r="J20" s="562"/>
      <c r="K20" s="563"/>
      <c r="L20" s="176"/>
      <c r="M20" s="562"/>
      <c r="N20" s="562"/>
      <c r="O20" s="562"/>
      <c r="P20" s="562"/>
      <c r="Q20" s="562"/>
      <c r="R20" s="747">
        <v>1476</v>
      </c>
      <c r="S20" s="730"/>
      <c r="T20" s="176">
        <f>T22+T23+T24+T25+T26+T27+T28+T29+T30+T31+T32+T33+T34+T38+T39</f>
        <v>612</v>
      </c>
      <c r="U20" s="565">
        <f>U22+U23+U24</f>
        <v>42</v>
      </c>
      <c r="V20" s="565">
        <f>V22+V23+V24+V25+V26+V28+V29+V30+V31+V32+V33+V34+V38</f>
        <v>188</v>
      </c>
      <c r="W20" s="565"/>
      <c r="X20" s="565"/>
      <c r="Y20" s="567"/>
      <c r="Z20" s="565">
        <f>Z22+Z24+Z25+Z31</f>
        <v>24</v>
      </c>
      <c r="AA20" s="566">
        <f>AA22+AA24+AA25+AA31</f>
        <v>24</v>
      </c>
      <c r="AB20" s="176">
        <f>AB22+AB23+AB24+AB25+AB26+AB27+AB30+AB31+AB32+AB33+AB34+AB36+AB38+AB39</f>
        <v>864</v>
      </c>
      <c r="AC20" s="565">
        <f>AC22+AC23+AC24</f>
        <v>38</v>
      </c>
      <c r="AD20" s="565">
        <f>AD22+AD23+AD24+AD25+AD26+AD27+AD30+AD31+AD32+AD33+AD34+AD36+AD38</f>
        <v>310</v>
      </c>
      <c r="AE20" s="565">
        <f>AE27+AE32</f>
        <v>2</v>
      </c>
      <c r="AF20" s="565"/>
      <c r="AG20" s="565">
        <v>44</v>
      </c>
      <c r="AH20" s="564">
        <f>AH22+AH24+AH25+AH31</f>
        <v>24</v>
      </c>
      <c r="AI20" s="286"/>
      <c r="AJ20" s="565"/>
      <c r="AK20" s="565"/>
      <c r="AL20" s="565"/>
      <c r="AM20" s="565"/>
      <c r="AN20" s="567"/>
      <c r="AO20" s="565"/>
      <c r="AP20" s="565"/>
      <c r="AQ20" s="286"/>
      <c r="AR20" s="565"/>
      <c r="AS20" s="565"/>
      <c r="AT20" s="565"/>
      <c r="AU20" s="565"/>
      <c r="AV20" s="567"/>
      <c r="AW20" s="286"/>
      <c r="AX20" s="565"/>
      <c r="AY20" s="565"/>
      <c r="AZ20" s="565"/>
      <c r="BA20" s="565"/>
      <c r="BB20" s="565"/>
      <c r="BC20" s="567"/>
      <c r="BD20" s="565"/>
      <c r="BE20" s="565"/>
      <c r="BF20" s="286"/>
      <c r="BG20" s="565"/>
      <c r="BH20" s="565"/>
      <c r="BI20" s="565"/>
      <c r="BJ20" s="565"/>
      <c r="BK20" s="567"/>
      <c r="BL20" s="641">
        <v>1476</v>
      </c>
    </row>
    <row r="21" spans="1:64" s="2" customFormat="1" ht="16.2" thickBot="1" x14ac:dyDescent="0.35">
      <c r="A21" s="5"/>
      <c r="B21" s="126" t="s">
        <v>410</v>
      </c>
      <c r="C21" s="127" t="s">
        <v>374</v>
      </c>
      <c r="D21" s="177">
        <v>4</v>
      </c>
      <c r="E21" s="178">
        <v>8</v>
      </c>
      <c r="F21" s="178">
        <v>4</v>
      </c>
      <c r="G21" s="177">
        <v>1</v>
      </c>
      <c r="H21" s="179">
        <f>H22+H23+H24+H25+H26+H27+H28+H29+H30+H31+H32+H33+H34</f>
        <v>1296</v>
      </c>
      <c r="I21" s="179"/>
      <c r="J21" s="179"/>
      <c r="K21" s="279"/>
      <c r="L21" s="179"/>
      <c r="M21" s="179"/>
      <c r="N21" s="179"/>
      <c r="O21" s="179"/>
      <c r="P21" s="179"/>
      <c r="Q21" s="179">
        <f>Q22+Q24+Q25+Q31</f>
        <v>72</v>
      </c>
      <c r="R21" s="731"/>
      <c r="S21" s="731"/>
      <c r="T21" s="179"/>
      <c r="U21" s="180"/>
      <c r="V21" s="180"/>
      <c r="W21" s="180"/>
      <c r="X21" s="180"/>
      <c r="Y21" s="181"/>
      <c r="Z21" s="180"/>
      <c r="AA21" s="301"/>
      <c r="AB21" s="179"/>
      <c r="AC21" s="180"/>
      <c r="AD21" s="180"/>
      <c r="AE21" s="180"/>
      <c r="AF21" s="180"/>
      <c r="AG21" s="180"/>
      <c r="AH21" s="305"/>
      <c r="AI21" s="180"/>
      <c r="AJ21" s="180"/>
      <c r="AK21" s="180"/>
      <c r="AL21" s="180"/>
      <c r="AM21" s="180"/>
      <c r="AN21" s="181"/>
      <c r="AO21" s="180"/>
      <c r="AP21" s="180"/>
      <c r="AQ21" s="180"/>
      <c r="AR21" s="180"/>
      <c r="AS21" s="180"/>
      <c r="AT21" s="180"/>
      <c r="AU21" s="180"/>
      <c r="AV21" s="181"/>
      <c r="AW21" s="180"/>
      <c r="AX21" s="180"/>
      <c r="AY21" s="180"/>
      <c r="AZ21" s="180"/>
      <c r="BA21" s="180"/>
      <c r="BB21" s="180"/>
      <c r="BC21" s="181"/>
      <c r="BD21" s="180"/>
      <c r="BE21" s="180"/>
      <c r="BF21" s="180"/>
      <c r="BG21" s="180"/>
      <c r="BH21" s="180"/>
      <c r="BI21" s="180"/>
      <c r="BJ21" s="180"/>
      <c r="BK21" s="181"/>
      <c r="BL21" s="642"/>
    </row>
    <row r="22" spans="1:64" s="2" customFormat="1" ht="16.2" customHeight="1" x14ac:dyDescent="0.3">
      <c r="A22" s="5"/>
      <c r="B22" s="334" t="s">
        <v>375</v>
      </c>
      <c r="C22" s="593" t="s">
        <v>46</v>
      </c>
      <c r="D22" s="335">
        <v>2</v>
      </c>
      <c r="E22" s="336"/>
      <c r="F22" s="336">
        <v>1</v>
      </c>
      <c r="G22" s="336"/>
      <c r="H22" s="183">
        <v>72</v>
      </c>
      <c r="I22" s="342">
        <v>12</v>
      </c>
      <c r="J22" s="338">
        <v>6</v>
      </c>
      <c r="K22" s="338">
        <v>6</v>
      </c>
      <c r="L22" s="185">
        <v>66</v>
      </c>
      <c r="M22" s="338">
        <v>20</v>
      </c>
      <c r="N22" s="340">
        <v>22</v>
      </c>
      <c r="O22" s="407"/>
      <c r="P22" s="338"/>
      <c r="Q22" s="338">
        <v>18</v>
      </c>
      <c r="R22" s="338"/>
      <c r="S22" s="338"/>
      <c r="T22" s="682">
        <v>30</v>
      </c>
      <c r="U22" s="343">
        <v>14</v>
      </c>
      <c r="V22" s="343">
        <v>10</v>
      </c>
      <c r="W22" s="343"/>
      <c r="X22" s="343"/>
      <c r="Y22" s="608"/>
      <c r="Z22" s="343">
        <v>6</v>
      </c>
      <c r="AA22" s="344">
        <v>6</v>
      </c>
      <c r="AB22" s="296">
        <v>42</v>
      </c>
      <c r="AC22" s="343">
        <v>6</v>
      </c>
      <c r="AD22" s="343">
        <v>12</v>
      </c>
      <c r="AE22" s="343"/>
      <c r="AF22" s="343"/>
      <c r="AG22" s="609">
        <v>6</v>
      </c>
      <c r="AH22" s="342">
        <v>6</v>
      </c>
      <c r="AI22" s="186"/>
      <c r="AJ22" s="343"/>
      <c r="AK22" s="343"/>
      <c r="AL22" s="343"/>
      <c r="AM22" s="343"/>
      <c r="AN22" s="345"/>
      <c r="AO22" s="343"/>
      <c r="AP22" s="343"/>
      <c r="AQ22" s="186"/>
      <c r="AR22" s="343"/>
      <c r="AS22" s="343"/>
      <c r="AT22" s="343"/>
      <c r="AU22" s="343"/>
      <c r="AV22" s="345"/>
      <c r="AW22" s="186"/>
      <c r="AX22" s="343"/>
      <c r="AY22" s="343"/>
      <c r="AZ22" s="343"/>
      <c r="BA22" s="343"/>
      <c r="BB22" s="343"/>
      <c r="BC22" s="345"/>
      <c r="BD22" s="343"/>
      <c r="BE22" s="343"/>
      <c r="BF22" s="186"/>
      <c r="BG22" s="343"/>
      <c r="BH22" s="343"/>
      <c r="BI22" s="343"/>
      <c r="BJ22" s="343"/>
      <c r="BK22" s="345"/>
      <c r="BL22" s="643">
        <v>72</v>
      </c>
    </row>
    <row r="23" spans="1:64" s="2" customFormat="1" ht="16.2" customHeight="1" x14ac:dyDescent="0.3">
      <c r="A23" s="5"/>
      <c r="B23" s="346" t="s">
        <v>376</v>
      </c>
      <c r="C23" s="594" t="s">
        <v>47</v>
      </c>
      <c r="D23" s="347"/>
      <c r="E23" s="348">
        <v>2</v>
      </c>
      <c r="F23" s="348"/>
      <c r="G23" s="348"/>
      <c r="H23" s="187">
        <v>108</v>
      </c>
      <c r="I23" s="353">
        <v>14</v>
      </c>
      <c r="J23" s="350"/>
      <c r="K23" s="350"/>
      <c r="L23" s="187">
        <v>108</v>
      </c>
      <c r="M23" s="350">
        <v>36</v>
      </c>
      <c r="N23" s="351">
        <v>56</v>
      </c>
      <c r="O23" s="348"/>
      <c r="P23" s="350"/>
      <c r="Q23" s="350"/>
      <c r="R23" s="338"/>
      <c r="S23" s="338"/>
      <c r="T23" s="182">
        <v>38</v>
      </c>
      <c r="U23" s="343">
        <v>16</v>
      </c>
      <c r="V23" s="343">
        <v>20</v>
      </c>
      <c r="W23" s="343"/>
      <c r="X23" s="343"/>
      <c r="Y23" s="345"/>
      <c r="Z23" s="343"/>
      <c r="AA23" s="344"/>
      <c r="AB23" s="297">
        <v>70</v>
      </c>
      <c r="AC23" s="343">
        <v>20</v>
      </c>
      <c r="AD23" s="343">
        <v>36</v>
      </c>
      <c r="AE23" s="343"/>
      <c r="AF23" s="343"/>
      <c r="AG23" s="343"/>
      <c r="AH23" s="342"/>
      <c r="AI23" s="186"/>
      <c r="AJ23" s="343"/>
      <c r="AK23" s="343"/>
      <c r="AL23" s="343"/>
      <c r="AM23" s="343"/>
      <c r="AN23" s="345"/>
      <c r="AO23" s="343"/>
      <c r="AP23" s="343"/>
      <c r="AQ23" s="186"/>
      <c r="AR23" s="343"/>
      <c r="AS23" s="343"/>
      <c r="AT23" s="343"/>
      <c r="AU23" s="343"/>
      <c r="AV23" s="345"/>
      <c r="AW23" s="186"/>
      <c r="AX23" s="343"/>
      <c r="AY23" s="343"/>
      <c r="AZ23" s="343"/>
      <c r="BA23" s="343"/>
      <c r="BB23" s="343"/>
      <c r="BC23" s="345"/>
      <c r="BD23" s="343"/>
      <c r="BE23" s="343"/>
      <c r="BF23" s="186"/>
      <c r="BG23" s="343"/>
      <c r="BH23" s="343"/>
      <c r="BI23" s="343"/>
      <c r="BJ23" s="343"/>
      <c r="BK23" s="345"/>
      <c r="BL23" s="644">
        <v>108</v>
      </c>
    </row>
    <row r="24" spans="1:64" s="2" customFormat="1" ht="16.2" customHeight="1" x14ac:dyDescent="0.3">
      <c r="A24" s="5"/>
      <c r="B24" s="346" t="s">
        <v>377</v>
      </c>
      <c r="C24" s="594" t="s">
        <v>41</v>
      </c>
      <c r="D24" s="347">
        <v>2</v>
      </c>
      <c r="E24" s="348"/>
      <c r="F24" s="348">
        <v>1</v>
      </c>
      <c r="G24" s="348"/>
      <c r="H24" s="187">
        <v>108</v>
      </c>
      <c r="I24" s="353">
        <v>36</v>
      </c>
      <c r="J24" s="207">
        <v>6</v>
      </c>
      <c r="K24" s="207">
        <v>6</v>
      </c>
      <c r="L24" s="189">
        <v>102</v>
      </c>
      <c r="M24" s="207">
        <v>24</v>
      </c>
      <c r="N24" s="351">
        <v>66</v>
      </c>
      <c r="O24" s="348"/>
      <c r="P24" s="207"/>
      <c r="Q24" s="207">
        <v>18</v>
      </c>
      <c r="R24" s="338"/>
      <c r="S24" s="338"/>
      <c r="T24" s="682">
        <v>38</v>
      </c>
      <c r="U24" s="343">
        <v>12</v>
      </c>
      <c r="V24" s="343">
        <v>26</v>
      </c>
      <c r="W24" s="343"/>
      <c r="X24" s="343"/>
      <c r="Y24" s="345"/>
      <c r="Z24" s="343">
        <v>6</v>
      </c>
      <c r="AA24" s="344">
        <v>6</v>
      </c>
      <c r="AB24" s="298">
        <v>70</v>
      </c>
      <c r="AC24" s="343">
        <v>12</v>
      </c>
      <c r="AD24" s="343">
        <v>40</v>
      </c>
      <c r="AE24" s="343"/>
      <c r="AF24" s="343"/>
      <c r="AG24" s="343"/>
      <c r="AH24" s="342">
        <v>6</v>
      </c>
      <c r="AI24" s="186"/>
      <c r="AJ24" s="343"/>
      <c r="AK24" s="343"/>
      <c r="AL24" s="343"/>
      <c r="AM24" s="343"/>
      <c r="AN24" s="345"/>
      <c r="AO24" s="343"/>
      <c r="AP24" s="343"/>
      <c r="AQ24" s="186"/>
      <c r="AR24" s="343"/>
      <c r="AS24" s="343"/>
      <c r="AT24" s="343"/>
      <c r="AU24" s="343"/>
      <c r="AV24" s="345"/>
      <c r="AW24" s="186"/>
      <c r="AX24" s="343"/>
      <c r="AY24" s="343"/>
      <c r="AZ24" s="343"/>
      <c r="BA24" s="343"/>
      <c r="BB24" s="343"/>
      <c r="BC24" s="345"/>
      <c r="BD24" s="343"/>
      <c r="BE24" s="343"/>
      <c r="BF24" s="186"/>
      <c r="BG24" s="343"/>
      <c r="BH24" s="343"/>
      <c r="BI24" s="343"/>
      <c r="BJ24" s="343"/>
      <c r="BK24" s="345"/>
      <c r="BL24" s="644">
        <v>108</v>
      </c>
    </row>
    <row r="25" spans="1:64" s="2" customFormat="1" ht="16.2" customHeight="1" x14ac:dyDescent="0.3">
      <c r="A25" s="5"/>
      <c r="B25" s="346" t="s">
        <v>378</v>
      </c>
      <c r="C25" s="594" t="s">
        <v>30</v>
      </c>
      <c r="D25" s="347">
        <v>2</v>
      </c>
      <c r="E25" s="348"/>
      <c r="F25" s="348">
        <v>1</v>
      </c>
      <c r="G25" s="348"/>
      <c r="H25" s="187">
        <v>232</v>
      </c>
      <c r="I25" s="353">
        <v>36</v>
      </c>
      <c r="J25" s="207">
        <v>6</v>
      </c>
      <c r="K25" s="207">
        <v>6</v>
      </c>
      <c r="L25" s="189">
        <v>226</v>
      </c>
      <c r="M25" s="207"/>
      <c r="N25" s="351"/>
      <c r="O25" s="348"/>
      <c r="P25" s="207"/>
      <c r="Q25" s="207">
        <v>18</v>
      </c>
      <c r="R25" s="338"/>
      <c r="S25" s="338"/>
      <c r="T25" s="682">
        <v>102</v>
      </c>
      <c r="U25" s="343"/>
      <c r="V25" s="343"/>
      <c r="W25" s="343"/>
      <c r="X25" s="343"/>
      <c r="Y25" s="345"/>
      <c r="Z25" s="343">
        <v>6</v>
      </c>
      <c r="AA25" s="344">
        <v>6</v>
      </c>
      <c r="AB25" s="298">
        <v>130</v>
      </c>
      <c r="AC25" s="343"/>
      <c r="AD25" s="343"/>
      <c r="AE25" s="343"/>
      <c r="AF25" s="343"/>
      <c r="AG25" s="343"/>
      <c r="AH25" s="342">
        <v>6</v>
      </c>
      <c r="AI25" s="186"/>
      <c r="AJ25" s="343"/>
      <c r="AK25" s="343"/>
      <c r="AL25" s="343"/>
      <c r="AM25" s="343"/>
      <c r="AN25" s="345"/>
      <c r="AO25" s="343"/>
      <c r="AP25" s="343"/>
      <c r="AQ25" s="186"/>
      <c r="AR25" s="343"/>
      <c r="AS25" s="343"/>
      <c r="AT25" s="343"/>
      <c r="AU25" s="343"/>
      <c r="AV25" s="345"/>
      <c r="AW25" s="186"/>
      <c r="AX25" s="343"/>
      <c r="AY25" s="343"/>
      <c r="AZ25" s="343"/>
      <c r="BA25" s="343"/>
      <c r="BB25" s="343"/>
      <c r="BC25" s="345"/>
      <c r="BD25" s="343"/>
      <c r="BE25" s="343"/>
      <c r="BF25" s="186"/>
      <c r="BG25" s="343"/>
      <c r="BH25" s="343"/>
      <c r="BI25" s="343"/>
      <c r="BJ25" s="343"/>
      <c r="BK25" s="345"/>
      <c r="BL25" s="644">
        <v>232</v>
      </c>
    </row>
    <row r="26" spans="1:64" s="2" customFormat="1" ht="16.2" customHeight="1" x14ac:dyDescent="0.3">
      <c r="A26" s="5"/>
      <c r="B26" s="346" t="s">
        <v>379</v>
      </c>
      <c r="C26" s="594" t="s">
        <v>48</v>
      </c>
      <c r="D26" s="347"/>
      <c r="E26" s="348">
        <v>2</v>
      </c>
      <c r="F26" s="348"/>
      <c r="G26" s="348"/>
      <c r="H26" s="187">
        <v>78</v>
      </c>
      <c r="I26" s="353">
        <v>38</v>
      </c>
      <c r="J26" s="349"/>
      <c r="K26" s="350"/>
      <c r="L26" s="187">
        <v>78</v>
      </c>
      <c r="M26" s="350">
        <v>20</v>
      </c>
      <c r="N26" s="351">
        <v>58</v>
      </c>
      <c r="O26" s="348"/>
      <c r="P26" s="350"/>
      <c r="Q26" s="350"/>
      <c r="R26" s="338"/>
      <c r="S26" s="338"/>
      <c r="T26" s="182">
        <v>30</v>
      </c>
      <c r="U26" s="343">
        <v>18</v>
      </c>
      <c r="V26" s="343">
        <v>12</v>
      </c>
      <c r="W26" s="343"/>
      <c r="X26" s="343"/>
      <c r="Y26" s="345"/>
      <c r="Z26" s="343"/>
      <c r="AA26" s="344"/>
      <c r="AB26" s="297">
        <v>48</v>
      </c>
      <c r="AC26" s="343">
        <v>20</v>
      </c>
      <c r="AD26" s="343">
        <v>28</v>
      </c>
      <c r="AE26" s="343"/>
      <c r="AF26" s="343"/>
      <c r="AG26" s="343"/>
      <c r="AH26" s="342"/>
      <c r="AI26" s="186"/>
      <c r="AJ26" s="343"/>
      <c r="AK26" s="343"/>
      <c r="AL26" s="343"/>
      <c r="AM26" s="343"/>
      <c r="AN26" s="345"/>
      <c r="AO26" s="343"/>
      <c r="AP26" s="343"/>
      <c r="AQ26" s="186"/>
      <c r="AR26" s="343"/>
      <c r="AS26" s="343"/>
      <c r="AT26" s="343"/>
      <c r="AU26" s="343"/>
      <c r="AV26" s="345"/>
      <c r="AW26" s="186"/>
      <c r="AX26" s="343"/>
      <c r="AY26" s="343"/>
      <c r="AZ26" s="343"/>
      <c r="BA26" s="343"/>
      <c r="BB26" s="343"/>
      <c r="BC26" s="345"/>
      <c r="BD26" s="343"/>
      <c r="BE26" s="343"/>
      <c r="BF26" s="186"/>
      <c r="BG26" s="343"/>
      <c r="BH26" s="343"/>
      <c r="BI26" s="343"/>
      <c r="BJ26" s="343"/>
      <c r="BK26" s="345"/>
      <c r="BL26" s="644">
        <v>78</v>
      </c>
    </row>
    <row r="27" spans="1:64" s="2" customFormat="1" ht="16.2" customHeight="1" x14ac:dyDescent="0.3">
      <c r="A27" s="5"/>
      <c r="B27" s="346" t="s">
        <v>380</v>
      </c>
      <c r="C27" s="594" t="s">
        <v>43</v>
      </c>
      <c r="D27" s="347"/>
      <c r="E27" s="348">
        <v>2</v>
      </c>
      <c r="F27" s="348"/>
      <c r="G27" s="348"/>
      <c r="H27" s="187">
        <v>78</v>
      </c>
      <c r="I27" s="353"/>
      <c r="J27" s="352"/>
      <c r="K27" s="207"/>
      <c r="L27" s="189">
        <v>78</v>
      </c>
      <c r="M27" s="207"/>
      <c r="N27" s="351">
        <v>18</v>
      </c>
      <c r="O27" s="348"/>
      <c r="P27" s="207"/>
      <c r="Q27" s="207"/>
      <c r="R27" s="338"/>
      <c r="S27" s="338"/>
      <c r="T27" s="182">
        <v>30</v>
      </c>
      <c r="U27" s="343"/>
      <c r="V27" s="343"/>
      <c r="W27" s="343"/>
      <c r="X27" s="343"/>
      <c r="Y27" s="345"/>
      <c r="Z27" s="343"/>
      <c r="AA27" s="344"/>
      <c r="AB27" s="297">
        <v>48</v>
      </c>
      <c r="AC27" s="343"/>
      <c r="AD27" s="343"/>
      <c r="AE27" s="343"/>
      <c r="AF27" s="343"/>
      <c r="AG27" s="343"/>
      <c r="AH27" s="353"/>
      <c r="AI27" s="186"/>
      <c r="AJ27" s="343"/>
      <c r="AK27" s="343"/>
      <c r="AL27" s="343"/>
      <c r="AM27" s="343"/>
      <c r="AN27" s="345"/>
      <c r="AO27" s="343"/>
      <c r="AP27" s="343"/>
      <c r="AQ27" s="186"/>
      <c r="AR27" s="343"/>
      <c r="AS27" s="343"/>
      <c r="AT27" s="343"/>
      <c r="AU27" s="343"/>
      <c r="AV27" s="345"/>
      <c r="AW27" s="186"/>
      <c r="AX27" s="343"/>
      <c r="AY27" s="343"/>
      <c r="AZ27" s="343"/>
      <c r="BA27" s="343"/>
      <c r="BB27" s="343"/>
      <c r="BC27" s="345"/>
      <c r="BD27" s="343"/>
      <c r="BE27" s="343"/>
      <c r="BF27" s="186"/>
      <c r="BG27" s="343"/>
      <c r="BH27" s="343"/>
      <c r="BI27" s="343"/>
      <c r="BJ27" s="343"/>
      <c r="BK27" s="345"/>
      <c r="BL27" s="644">
        <v>78</v>
      </c>
    </row>
    <row r="28" spans="1:64" s="2" customFormat="1" ht="16.2" customHeight="1" x14ac:dyDescent="0.3">
      <c r="A28" s="5"/>
      <c r="B28" s="346" t="s">
        <v>381</v>
      </c>
      <c r="C28" s="594" t="s">
        <v>4</v>
      </c>
      <c r="D28" s="347"/>
      <c r="E28" s="348">
        <v>1</v>
      </c>
      <c r="F28" s="348"/>
      <c r="G28" s="348"/>
      <c r="H28" s="187">
        <v>46</v>
      </c>
      <c r="I28" s="353"/>
      <c r="J28" s="349"/>
      <c r="K28" s="350"/>
      <c r="L28" s="187">
        <v>46</v>
      </c>
      <c r="M28" s="350">
        <v>24</v>
      </c>
      <c r="N28" s="351">
        <v>10</v>
      </c>
      <c r="O28" s="348">
        <v>10</v>
      </c>
      <c r="P28" s="350"/>
      <c r="Q28" s="350"/>
      <c r="R28" s="338"/>
      <c r="S28" s="338"/>
      <c r="T28" s="297">
        <v>46</v>
      </c>
      <c r="U28" s="343">
        <v>24</v>
      </c>
      <c r="V28" s="343">
        <v>10</v>
      </c>
      <c r="W28" s="343">
        <v>10</v>
      </c>
      <c r="X28" s="343"/>
      <c r="Y28" s="345">
        <v>2</v>
      </c>
      <c r="Z28" s="343"/>
      <c r="AA28" s="344"/>
      <c r="AB28" s="167"/>
      <c r="AC28" s="343"/>
      <c r="AD28" s="343"/>
      <c r="AE28" s="343"/>
      <c r="AF28" s="343"/>
      <c r="AG28" s="343"/>
      <c r="AH28" s="342"/>
      <c r="AI28" s="186"/>
      <c r="AJ28" s="343"/>
      <c r="AK28" s="343"/>
      <c r="AL28" s="343"/>
      <c r="AM28" s="343"/>
      <c r="AN28" s="345"/>
      <c r="AO28" s="343"/>
      <c r="AP28" s="343"/>
      <c r="AQ28" s="186"/>
      <c r="AR28" s="343"/>
      <c r="AS28" s="343"/>
      <c r="AT28" s="343"/>
      <c r="AU28" s="343"/>
      <c r="AV28" s="345"/>
      <c r="AW28" s="186"/>
      <c r="AX28" s="343"/>
      <c r="AY28" s="343"/>
      <c r="AZ28" s="343"/>
      <c r="BA28" s="343"/>
      <c r="BB28" s="343"/>
      <c r="BC28" s="345"/>
      <c r="BD28" s="343"/>
      <c r="BE28" s="343"/>
      <c r="BF28" s="186"/>
      <c r="BG28" s="343"/>
      <c r="BH28" s="343"/>
      <c r="BI28" s="343"/>
      <c r="BJ28" s="343"/>
      <c r="BK28" s="345"/>
      <c r="BL28" s="644">
        <v>46</v>
      </c>
    </row>
    <row r="29" spans="1:64" s="2" customFormat="1" ht="16.2" customHeight="1" x14ac:dyDescent="0.3">
      <c r="A29" s="5"/>
      <c r="B29" s="346" t="s">
        <v>382</v>
      </c>
      <c r="C29" s="594" t="s">
        <v>49</v>
      </c>
      <c r="D29" s="347"/>
      <c r="E29" s="348">
        <v>1</v>
      </c>
      <c r="F29" s="348"/>
      <c r="G29" s="348"/>
      <c r="H29" s="187">
        <v>46</v>
      </c>
      <c r="I29" s="353">
        <v>6</v>
      </c>
      <c r="J29" s="352"/>
      <c r="K29" s="207"/>
      <c r="L29" s="189">
        <v>46</v>
      </c>
      <c r="M29" s="207">
        <v>24</v>
      </c>
      <c r="N29" s="351">
        <v>12</v>
      </c>
      <c r="O29" s="348">
        <v>4</v>
      </c>
      <c r="P29" s="207"/>
      <c r="Q29" s="207"/>
      <c r="R29" s="338"/>
      <c r="S29" s="338"/>
      <c r="T29" s="297">
        <v>46</v>
      </c>
      <c r="U29" s="343">
        <v>24</v>
      </c>
      <c r="V29" s="343">
        <v>12</v>
      </c>
      <c r="W29" s="343">
        <v>4</v>
      </c>
      <c r="X29" s="343">
        <v>6</v>
      </c>
      <c r="Y29" s="345"/>
      <c r="Z29" s="343"/>
      <c r="AA29" s="344"/>
      <c r="AB29" s="167"/>
      <c r="AC29" s="343"/>
      <c r="AD29" s="343"/>
      <c r="AE29" s="343"/>
      <c r="AF29" s="343"/>
      <c r="AG29" s="343"/>
      <c r="AH29" s="342"/>
      <c r="AI29" s="186"/>
      <c r="AJ29" s="343"/>
      <c r="AK29" s="343"/>
      <c r="AL29" s="343"/>
      <c r="AM29" s="343"/>
      <c r="AN29" s="345"/>
      <c r="AO29" s="343"/>
      <c r="AP29" s="343"/>
      <c r="AQ29" s="186"/>
      <c r="AR29" s="343"/>
      <c r="AS29" s="343"/>
      <c r="AT29" s="343"/>
      <c r="AU29" s="343"/>
      <c r="AV29" s="345"/>
      <c r="AW29" s="186"/>
      <c r="AX29" s="343"/>
      <c r="AY29" s="343"/>
      <c r="AZ29" s="343"/>
      <c r="BA29" s="343"/>
      <c r="BB29" s="343"/>
      <c r="BC29" s="345"/>
      <c r="BD29" s="343"/>
      <c r="BE29" s="343"/>
      <c r="BF29" s="186"/>
      <c r="BG29" s="343"/>
      <c r="BH29" s="343"/>
      <c r="BI29" s="343"/>
      <c r="BJ29" s="343"/>
      <c r="BK29" s="345"/>
      <c r="BL29" s="644">
        <v>46</v>
      </c>
    </row>
    <row r="30" spans="1:64" s="2" customFormat="1" ht="16.2" customHeight="1" x14ac:dyDescent="0.3">
      <c r="A30" s="5"/>
      <c r="B30" s="346" t="s">
        <v>383</v>
      </c>
      <c r="C30" s="595" t="s">
        <v>1</v>
      </c>
      <c r="D30" s="347"/>
      <c r="E30" s="348">
        <v>2</v>
      </c>
      <c r="F30" s="348"/>
      <c r="G30" s="348"/>
      <c r="H30" s="187">
        <v>136</v>
      </c>
      <c r="I30" s="353">
        <v>10</v>
      </c>
      <c r="J30" s="349"/>
      <c r="K30" s="350"/>
      <c r="L30" s="187">
        <v>136</v>
      </c>
      <c r="M30" s="350">
        <v>64</v>
      </c>
      <c r="N30" s="351">
        <v>46</v>
      </c>
      <c r="O30" s="351"/>
      <c r="P30" s="350"/>
      <c r="Q30" s="350"/>
      <c r="R30" s="338"/>
      <c r="S30" s="338"/>
      <c r="T30" s="182">
        <v>50</v>
      </c>
      <c r="U30" s="343">
        <v>26</v>
      </c>
      <c r="V30" s="343">
        <v>12</v>
      </c>
      <c r="W30" s="343"/>
      <c r="X30" s="343">
        <v>12</v>
      </c>
      <c r="Y30" s="345"/>
      <c r="Z30" s="343"/>
      <c r="AA30" s="344"/>
      <c r="AB30" s="297">
        <v>86</v>
      </c>
      <c r="AC30" s="343">
        <v>38</v>
      </c>
      <c r="AD30" s="343">
        <v>34</v>
      </c>
      <c r="AE30" s="343"/>
      <c r="AF30" s="343">
        <v>14</v>
      </c>
      <c r="AG30" s="343"/>
      <c r="AH30" s="342"/>
      <c r="AI30" s="186"/>
      <c r="AJ30" s="343"/>
      <c r="AK30" s="343"/>
      <c r="AL30" s="343"/>
      <c r="AM30" s="343"/>
      <c r="AN30" s="345"/>
      <c r="AO30" s="343"/>
      <c r="AP30" s="343"/>
      <c r="AQ30" s="186"/>
      <c r="AR30" s="343"/>
      <c r="AS30" s="343"/>
      <c r="AT30" s="343"/>
      <c r="AU30" s="343"/>
      <c r="AV30" s="345"/>
      <c r="AW30" s="186"/>
      <c r="AX30" s="343"/>
      <c r="AY30" s="343"/>
      <c r="AZ30" s="343"/>
      <c r="BA30" s="343"/>
      <c r="BB30" s="343"/>
      <c r="BC30" s="345"/>
      <c r="BD30" s="343"/>
      <c r="BE30" s="343"/>
      <c r="BF30" s="186"/>
      <c r="BG30" s="343"/>
      <c r="BH30" s="343"/>
      <c r="BI30" s="343"/>
      <c r="BJ30" s="343"/>
      <c r="BK30" s="345"/>
      <c r="BL30" s="644">
        <v>136</v>
      </c>
    </row>
    <row r="31" spans="1:64" s="2" customFormat="1" ht="16.2" customHeight="1" x14ac:dyDescent="0.3">
      <c r="A31" s="5"/>
      <c r="B31" s="346" t="s">
        <v>384</v>
      </c>
      <c r="C31" s="594" t="s">
        <v>168</v>
      </c>
      <c r="D31" s="347">
        <v>2</v>
      </c>
      <c r="E31" s="348"/>
      <c r="F31" s="348">
        <v>1</v>
      </c>
      <c r="G31" s="348"/>
      <c r="H31" s="187">
        <v>144</v>
      </c>
      <c r="I31" s="353">
        <v>18</v>
      </c>
      <c r="J31" s="350">
        <v>6</v>
      </c>
      <c r="K31" s="350">
        <v>6</v>
      </c>
      <c r="L31" s="187">
        <v>138</v>
      </c>
      <c r="M31" s="350">
        <v>86</v>
      </c>
      <c r="N31" s="351">
        <v>24</v>
      </c>
      <c r="O31" s="351"/>
      <c r="P31" s="350"/>
      <c r="Q31" s="350">
        <v>18</v>
      </c>
      <c r="R31" s="338"/>
      <c r="S31" s="338"/>
      <c r="T31" s="682">
        <v>54</v>
      </c>
      <c r="U31" s="343">
        <v>32</v>
      </c>
      <c r="V31" s="343">
        <v>12</v>
      </c>
      <c r="W31" s="343"/>
      <c r="X31" s="343">
        <v>10</v>
      </c>
      <c r="Y31" s="345"/>
      <c r="Z31" s="343">
        <v>6</v>
      </c>
      <c r="AA31" s="344">
        <v>6</v>
      </c>
      <c r="AB31" s="298">
        <v>90</v>
      </c>
      <c r="AC31" s="343">
        <v>54</v>
      </c>
      <c r="AD31" s="343">
        <v>12</v>
      </c>
      <c r="AE31" s="343"/>
      <c r="AF31" s="343">
        <v>6</v>
      </c>
      <c r="AG31" s="343"/>
      <c r="AH31" s="342">
        <v>6</v>
      </c>
      <c r="AI31" s="186"/>
      <c r="AJ31" s="343"/>
      <c r="AK31" s="343"/>
      <c r="AL31" s="343"/>
      <c r="AM31" s="343"/>
      <c r="AN31" s="345"/>
      <c r="AO31" s="343"/>
      <c r="AP31" s="343"/>
      <c r="AQ31" s="186"/>
      <c r="AR31" s="343"/>
      <c r="AS31" s="343"/>
      <c r="AT31" s="343"/>
      <c r="AU31" s="343"/>
      <c r="AV31" s="345"/>
      <c r="AW31" s="186"/>
      <c r="AX31" s="187"/>
      <c r="AY31" s="354"/>
      <c r="AZ31" s="354"/>
      <c r="BA31" s="183"/>
      <c r="BB31" s="354"/>
      <c r="BC31" s="406"/>
      <c r="BD31" s="339"/>
      <c r="BE31" s="337"/>
      <c r="BF31" s="337"/>
      <c r="BG31" s="354"/>
      <c r="BH31" s="337"/>
      <c r="BI31" s="354"/>
      <c r="BJ31" s="343"/>
      <c r="BK31" s="345"/>
      <c r="BL31" s="644">
        <v>144</v>
      </c>
    </row>
    <row r="32" spans="1:64" s="2" customFormat="1" ht="16.2" customHeight="1" x14ac:dyDescent="0.3">
      <c r="A32" s="5"/>
      <c r="B32" s="346" t="s">
        <v>385</v>
      </c>
      <c r="C32" s="594" t="s">
        <v>42</v>
      </c>
      <c r="D32" s="348"/>
      <c r="E32" s="348">
        <v>2</v>
      </c>
      <c r="F32" s="348"/>
      <c r="G32" s="348"/>
      <c r="H32" s="187">
        <v>108</v>
      </c>
      <c r="I32" s="353">
        <v>24</v>
      </c>
      <c r="J32" s="349"/>
      <c r="K32" s="350"/>
      <c r="L32" s="187">
        <v>108</v>
      </c>
      <c r="M32" s="350">
        <v>74</v>
      </c>
      <c r="N32" s="351">
        <v>26</v>
      </c>
      <c r="O32" s="351">
        <v>2</v>
      </c>
      <c r="P32" s="350"/>
      <c r="Q32" s="349"/>
      <c r="R32" s="338"/>
      <c r="S32" s="338"/>
      <c r="T32" s="182">
        <v>38</v>
      </c>
      <c r="U32" s="343">
        <v>28</v>
      </c>
      <c r="V32" s="343">
        <v>10</v>
      </c>
      <c r="W32" s="343"/>
      <c r="X32" s="343"/>
      <c r="Y32" s="345"/>
      <c r="Z32" s="343"/>
      <c r="AA32" s="344"/>
      <c r="AB32" s="297">
        <v>70</v>
      </c>
      <c r="AC32" s="343">
        <v>46</v>
      </c>
      <c r="AD32" s="343">
        <v>16</v>
      </c>
      <c r="AE32" s="343">
        <v>2</v>
      </c>
      <c r="AF32" s="343">
        <v>6</v>
      </c>
      <c r="AG32" s="343"/>
      <c r="AH32" s="342"/>
      <c r="AI32" s="186"/>
      <c r="AJ32" s="343"/>
      <c r="AK32" s="343"/>
      <c r="AL32" s="343"/>
      <c r="AM32" s="343"/>
      <c r="AN32" s="345"/>
      <c r="AO32" s="343"/>
      <c r="AP32" s="343"/>
      <c r="AQ32" s="186"/>
      <c r="AR32" s="343"/>
      <c r="AS32" s="343"/>
      <c r="AT32" s="343"/>
      <c r="AU32" s="343"/>
      <c r="AV32" s="345"/>
      <c r="AW32" s="186"/>
      <c r="AX32" s="343"/>
      <c r="AY32" s="343"/>
      <c r="AZ32" s="343"/>
      <c r="BA32" s="343"/>
      <c r="BB32" s="343"/>
      <c r="BC32" s="353"/>
      <c r="BD32" s="343"/>
      <c r="BE32" s="343"/>
      <c r="BF32" s="186"/>
      <c r="BG32" s="343"/>
      <c r="BH32" s="343"/>
      <c r="BI32" s="343"/>
      <c r="BJ32" s="343"/>
      <c r="BK32" s="345"/>
      <c r="BL32" s="644">
        <v>108</v>
      </c>
    </row>
    <row r="33" spans="1:64" s="2" customFormat="1" ht="16.2" customHeight="1" x14ac:dyDescent="0.3">
      <c r="A33" s="5"/>
      <c r="B33" s="346" t="s">
        <v>386</v>
      </c>
      <c r="C33" s="594" t="s">
        <v>3</v>
      </c>
      <c r="D33" s="348"/>
      <c r="E33" s="348">
        <v>1.2</v>
      </c>
      <c r="F33" s="348"/>
      <c r="G33" s="348"/>
      <c r="H33" s="187">
        <v>72</v>
      </c>
      <c r="I33" s="353">
        <v>20</v>
      </c>
      <c r="J33" s="349"/>
      <c r="K33" s="350"/>
      <c r="L33" s="187">
        <v>72</v>
      </c>
      <c r="M33" s="350">
        <v>4</v>
      </c>
      <c r="N33" s="351">
        <v>68</v>
      </c>
      <c r="O33" s="351"/>
      <c r="P33" s="350"/>
      <c r="Q33" s="349"/>
      <c r="R33" s="338"/>
      <c r="S33" s="338"/>
      <c r="T33" s="302">
        <v>28</v>
      </c>
      <c r="U33" s="343">
        <v>2</v>
      </c>
      <c r="V33" s="343">
        <v>26</v>
      </c>
      <c r="W33" s="343"/>
      <c r="X33" s="343"/>
      <c r="Y33" s="353"/>
      <c r="Z33" s="343"/>
      <c r="AA33" s="344"/>
      <c r="AB33" s="297">
        <v>44</v>
      </c>
      <c r="AC33" s="343">
        <v>2</v>
      </c>
      <c r="AD33" s="343">
        <v>42</v>
      </c>
      <c r="AE33" s="343"/>
      <c r="AF33" s="343"/>
      <c r="AG33" s="343"/>
      <c r="AH33" s="342"/>
      <c r="AI33" s="186"/>
      <c r="AJ33" s="343"/>
      <c r="AK33" s="343"/>
      <c r="AL33" s="343"/>
      <c r="AM33" s="343"/>
      <c r="AN33" s="345"/>
      <c r="AO33" s="343"/>
      <c r="AP33" s="343"/>
      <c r="AQ33" s="186"/>
      <c r="AR33" s="343"/>
      <c r="AS33" s="343"/>
      <c r="AT33" s="343"/>
      <c r="AU33" s="343"/>
      <c r="AV33" s="345"/>
      <c r="AW33" s="186"/>
      <c r="AX33" s="343"/>
      <c r="AY33" s="343"/>
      <c r="AZ33" s="343"/>
      <c r="BA33" s="343"/>
      <c r="BB33" s="343"/>
      <c r="BC33" s="342"/>
      <c r="BD33" s="343"/>
      <c r="BE33" s="343"/>
      <c r="BF33" s="186"/>
      <c r="BG33" s="343"/>
      <c r="BH33" s="343"/>
      <c r="BI33" s="343"/>
      <c r="BJ33" s="343"/>
      <c r="BK33" s="345"/>
      <c r="BL33" s="644">
        <v>72</v>
      </c>
    </row>
    <row r="34" spans="1:64" s="2" customFormat="1" ht="16.2" customHeight="1" thickBot="1" x14ac:dyDescent="0.35">
      <c r="A34" s="5"/>
      <c r="B34" s="357" t="s">
        <v>387</v>
      </c>
      <c r="C34" s="596" t="s">
        <v>363</v>
      </c>
      <c r="D34" s="358"/>
      <c r="E34" s="358">
        <v>2</v>
      </c>
      <c r="F34" s="358"/>
      <c r="G34" s="359"/>
      <c r="H34" s="192">
        <v>68</v>
      </c>
      <c r="I34" s="363">
        <v>10</v>
      </c>
      <c r="J34" s="360"/>
      <c r="K34" s="361"/>
      <c r="L34" s="192">
        <v>68</v>
      </c>
      <c r="M34" s="361">
        <v>32</v>
      </c>
      <c r="N34" s="362">
        <v>36</v>
      </c>
      <c r="O34" s="362"/>
      <c r="P34" s="361"/>
      <c r="Q34" s="360"/>
      <c r="R34" s="486"/>
      <c r="S34" s="486"/>
      <c r="T34" s="191">
        <v>28</v>
      </c>
      <c r="U34" s="364">
        <v>18</v>
      </c>
      <c r="V34" s="364">
        <v>10</v>
      </c>
      <c r="W34" s="364"/>
      <c r="X34" s="364"/>
      <c r="Y34" s="383"/>
      <c r="Z34" s="364"/>
      <c r="AA34" s="365"/>
      <c r="AB34" s="299">
        <v>40</v>
      </c>
      <c r="AC34" s="364">
        <v>14</v>
      </c>
      <c r="AD34" s="364">
        <v>26</v>
      </c>
      <c r="AE34" s="364"/>
      <c r="AF34" s="364"/>
      <c r="AG34" s="364"/>
      <c r="AH34" s="363"/>
      <c r="AI34" s="193"/>
      <c r="AJ34" s="364"/>
      <c r="AK34" s="364"/>
      <c r="AL34" s="364"/>
      <c r="AM34" s="364"/>
      <c r="AN34" s="366"/>
      <c r="AO34" s="364"/>
      <c r="AP34" s="364"/>
      <c r="AQ34" s="193"/>
      <c r="AR34" s="364"/>
      <c r="AS34" s="364"/>
      <c r="AT34" s="364"/>
      <c r="AU34" s="364"/>
      <c r="AV34" s="366"/>
      <c r="AW34" s="193"/>
      <c r="AX34" s="364"/>
      <c r="AY34" s="364"/>
      <c r="AZ34" s="364"/>
      <c r="BA34" s="364"/>
      <c r="BB34" s="364"/>
      <c r="BC34" s="383"/>
      <c r="BD34" s="364"/>
      <c r="BE34" s="364"/>
      <c r="BF34" s="193"/>
      <c r="BG34" s="364"/>
      <c r="BH34" s="364"/>
      <c r="BI34" s="364"/>
      <c r="BJ34" s="364"/>
      <c r="BK34" s="366"/>
      <c r="BL34" s="645">
        <v>68</v>
      </c>
    </row>
    <row r="35" spans="1:64" s="2" customFormat="1" ht="16.2" customHeight="1" thickBot="1" x14ac:dyDescent="0.4">
      <c r="A35" s="5"/>
      <c r="B35" s="368"/>
      <c r="C35" s="537" t="s">
        <v>366</v>
      </c>
      <c r="D35" s="369"/>
      <c r="E35" s="370">
        <v>1</v>
      </c>
      <c r="F35" s="369"/>
      <c r="G35" s="369"/>
      <c r="H35" s="177"/>
      <c r="I35" s="372"/>
      <c r="J35" s="371"/>
      <c r="K35" s="370"/>
      <c r="L35" s="177"/>
      <c r="M35" s="370"/>
      <c r="N35" s="371"/>
      <c r="O35" s="371"/>
      <c r="P35" s="370"/>
      <c r="Q35" s="371"/>
      <c r="R35" s="732"/>
      <c r="S35" s="732"/>
      <c r="T35" s="177"/>
      <c r="U35" s="373"/>
      <c r="V35" s="373"/>
      <c r="W35" s="373"/>
      <c r="X35" s="373"/>
      <c r="Y35" s="372"/>
      <c r="Z35" s="373"/>
      <c r="AA35" s="374"/>
      <c r="AB35" s="177"/>
      <c r="AC35" s="373"/>
      <c r="AD35" s="373"/>
      <c r="AE35" s="373"/>
      <c r="AF35" s="373"/>
      <c r="AG35" s="373"/>
      <c r="AH35" s="372"/>
      <c r="AI35" s="287"/>
      <c r="AJ35" s="373"/>
      <c r="AK35" s="373"/>
      <c r="AL35" s="373"/>
      <c r="AM35" s="373"/>
      <c r="AN35" s="375"/>
      <c r="AO35" s="373"/>
      <c r="AP35" s="373"/>
      <c r="AQ35" s="287"/>
      <c r="AR35" s="373"/>
      <c r="AS35" s="373"/>
      <c r="AT35" s="373"/>
      <c r="AU35" s="373"/>
      <c r="AV35" s="375"/>
      <c r="AW35" s="287"/>
      <c r="AX35" s="373"/>
      <c r="AY35" s="373"/>
      <c r="AZ35" s="373"/>
      <c r="BA35" s="373"/>
      <c r="BB35" s="373"/>
      <c r="BC35" s="372"/>
      <c r="BD35" s="373"/>
      <c r="BE35" s="373"/>
      <c r="BF35" s="287"/>
      <c r="BG35" s="373"/>
      <c r="BH35" s="373"/>
      <c r="BI35" s="373"/>
      <c r="BJ35" s="373"/>
      <c r="BK35" s="375"/>
      <c r="BL35" s="646"/>
    </row>
    <row r="36" spans="1:64" s="2" customFormat="1" ht="16.2" customHeight="1" thickBot="1" x14ac:dyDescent="0.35">
      <c r="A36" s="5"/>
      <c r="B36" s="380" t="s">
        <v>367</v>
      </c>
      <c r="C36" s="597" t="s">
        <v>174</v>
      </c>
      <c r="D36" s="358"/>
      <c r="E36" s="358">
        <v>2</v>
      </c>
      <c r="F36" s="358"/>
      <c r="G36" s="358"/>
      <c r="H36" s="198">
        <v>36</v>
      </c>
      <c r="I36" s="383">
        <v>4</v>
      </c>
      <c r="J36" s="381"/>
      <c r="K36" s="382"/>
      <c r="L36" s="198">
        <v>36</v>
      </c>
      <c r="M36" s="382">
        <v>10</v>
      </c>
      <c r="N36" s="382">
        <v>20</v>
      </c>
      <c r="O36" s="381"/>
      <c r="P36" s="382"/>
      <c r="Q36" s="381"/>
      <c r="R36" s="486"/>
      <c r="S36" s="486"/>
      <c r="T36" s="191"/>
      <c r="U36" s="364"/>
      <c r="V36" s="364"/>
      <c r="W36" s="364"/>
      <c r="X36" s="364"/>
      <c r="Y36" s="383"/>
      <c r="Z36" s="364"/>
      <c r="AA36" s="365"/>
      <c r="AB36" s="299">
        <v>36</v>
      </c>
      <c r="AC36" s="364">
        <v>10</v>
      </c>
      <c r="AD36" s="364">
        <v>20</v>
      </c>
      <c r="AE36" s="364"/>
      <c r="AF36" s="364"/>
      <c r="AG36" s="364"/>
      <c r="AH36" s="383"/>
      <c r="AI36" s="193"/>
      <c r="AJ36" s="364"/>
      <c r="AK36" s="364"/>
      <c r="AL36" s="364"/>
      <c r="AM36" s="364"/>
      <c r="AN36" s="366"/>
      <c r="AO36" s="364"/>
      <c r="AP36" s="364"/>
      <c r="AQ36" s="193"/>
      <c r="AR36" s="364"/>
      <c r="AS36" s="364"/>
      <c r="AT36" s="364"/>
      <c r="AU36" s="364"/>
      <c r="AV36" s="366"/>
      <c r="AW36" s="193"/>
      <c r="AX36" s="364"/>
      <c r="AY36" s="364"/>
      <c r="AZ36" s="364"/>
      <c r="BA36" s="364"/>
      <c r="BB36" s="364"/>
      <c r="BC36" s="383"/>
      <c r="BD36" s="364"/>
      <c r="BE36" s="364"/>
      <c r="BF36" s="193"/>
      <c r="BG36" s="364"/>
      <c r="BH36" s="364"/>
      <c r="BI36" s="364"/>
      <c r="BJ36" s="364"/>
      <c r="BK36" s="366"/>
      <c r="BL36" s="647">
        <v>36</v>
      </c>
    </row>
    <row r="37" spans="1:64" s="2" customFormat="1" ht="16.2" customHeight="1" thickBot="1" x14ac:dyDescent="0.35">
      <c r="A37" s="25"/>
      <c r="B37" s="384"/>
      <c r="C37" s="537" t="s">
        <v>368</v>
      </c>
      <c r="D37" s="369"/>
      <c r="E37" s="370">
        <v>1</v>
      </c>
      <c r="F37" s="369"/>
      <c r="G37" s="370">
        <v>1</v>
      </c>
      <c r="H37" s="195"/>
      <c r="I37" s="195"/>
      <c r="J37" s="385"/>
      <c r="K37" s="369"/>
      <c r="L37" s="195"/>
      <c r="M37" s="385"/>
      <c r="N37" s="385"/>
      <c r="O37" s="385"/>
      <c r="P37" s="369"/>
      <c r="Q37" s="385"/>
      <c r="R37" s="378"/>
      <c r="S37" s="378"/>
      <c r="T37" s="194"/>
      <c r="U37" s="378"/>
      <c r="V37" s="378"/>
      <c r="W37" s="378"/>
      <c r="X37" s="378"/>
      <c r="Y37" s="386"/>
      <c r="Z37" s="378"/>
      <c r="AA37" s="379"/>
      <c r="AB37" s="195"/>
      <c r="AC37" s="378"/>
      <c r="AD37" s="378"/>
      <c r="AE37" s="378"/>
      <c r="AF37" s="378"/>
      <c r="AG37" s="378"/>
      <c r="AH37" s="386"/>
      <c r="AI37" s="197"/>
      <c r="AJ37" s="378"/>
      <c r="AK37" s="378"/>
      <c r="AL37" s="378"/>
      <c r="AM37" s="378"/>
      <c r="AN37" s="387"/>
      <c r="AO37" s="378"/>
      <c r="AP37" s="378"/>
      <c r="AQ37" s="197"/>
      <c r="AR37" s="378"/>
      <c r="AS37" s="378"/>
      <c r="AT37" s="378"/>
      <c r="AU37" s="378"/>
      <c r="AV37" s="387"/>
      <c r="AW37" s="197"/>
      <c r="AX37" s="378"/>
      <c r="AY37" s="378"/>
      <c r="AZ37" s="378"/>
      <c r="BA37" s="378"/>
      <c r="BB37" s="378"/>
      <c r="BC37" s="386"/>
      <c r="BD37" s="378"/>
      <c r="BE37" s="378"/>
      <c r="BF37" s="197"/>
      <c r="BG37" s="378"/>
      <c r="BH37" s="378"/>
      <c r="BI37" s="378"/>
      <c r="BJ37" s="378"/>
      <c r="BK37" s="387"/>
      <c r="BL37" s="648"/>
    </row>
    <row r="38" spans="1:64" s="2" customFormat="1" ht="16.2" customHeight="1" x14ac:dyDescent="0.3">
      <c r="A38" s="5"/>
      <c r="B38" s="388" t="s">
        <v>369</v>
      </c>
      <c r="C38" s="595" t="s">
        <v>173</v>
      </c>
      <c r="D38" s="343"/>
      <c r="E38" s="336">
        <v>2</v>
      </c>
      <c r="F38" s="336"/>
      <c r="G38" s="336"/>
      <c r="H38" s="183">
        <v>108</v>
      </c>
      <c r="I38" s="342">
        <v>34</v>
      </c>
      <c r="J38" s="337"/>
      <c r="K38" s="354"/>
      <c r="L38" s="183">
        <v>108</v>
      </c>
      <c r="M38" s="354">
        <v>36</v>
      </c>
      <c r="N38" s="340">
        <v>72</v>
      </c>
      <c r="O38" s="337"/>
      <c r="P38" s="354"/>
      <c r="Q38" s="337"/>
      <c r="R38" s="338"/>
      <c r="S38" s="338"/>
      <c r="T38" s="182">
        <v>38</v>
      </c>
      <c r="U38" s="343">
        <v>10</v>
      </c>
      <c r="V38" s="343">
        <v>28</v>
      </c>
      <c r="W38" s="343"/>
      <c r="X38" s="343"/>
      <c r="Y38" s="342"/>
      <c r="Z38" s="343"/>
      <c r="AA38" s="344"/>
      <c r="AB38" s="183">
        <v>70</v>
      </c>
      <c r="AC38" s="343">
        <v>26</v>
      </c>
      <c r="AD38" s="343">
        <v>44</v>
      </c>
      <c r="AE38" s="343"/>
      <c r="AF38" s="343"/>
      <c r="AG38" s="343"/>
      <c r="AH38" s="342"/>
      <c r="AI38" s="186"/>
      <c r="AJ38" s="343"/>
      <c r="AK38" s="343"/>
      <c r="AL38" s="343"/>
      <c r="AM38" s="343"/>
      <c r="AN38" s="345"/>
      <c r="AO38" s="343"/>
      <c r="AP38" s="343"/>
      <c r="AQ38" s="186"/>
      <c r="AR38" s="343"/>
      <c r="AS38" s="343"/>
      <c r="AT38" s="343"/>
      <c r="AU38" s="343"/>
      <c r="AV38" s="345"/>
      <c r="AW38" s="186"/>
      <c r="AX38" s="343"/>
      <c r="AY38" s="343"/>
      <c r="AZ38" s="343"/>
      <c r="BA38" s="343"/>
      <c r="BB38" s="343"/>
      <c r="BC38" s="342"/>
      <c r="BD38" s="343"/>
      <c r="BE38" s="343"/>
      <c r="BF38" s="186"/>
      <c r="BG38" s="343"/>
      <c r="BH38" s="343"/>
      <c r="BI38" s="343"/>
      <c r="BJ38" s="343"/>
      <c r="BK38" s="345"/>
      <c r="BL38" s="649">
        <v>108</v>
      </c>
    </row>
    <row r="39" spans="1:64" s="2" customFormat="1" ht="16.2" customHeight="1" thickBot="1" x14ac:dyDescent="0.35">
      <c r="A39" s="5"/>
      <c r="B39" s="389" t="s">
        <v>370</v>
      </c>
      <c r="C39" s="598" t="s">
        <v>50</v>
      </c>
      <c r="D39" s="390"/>
      <c r="E39" s="390"/>
      <c r="F39" s="390"/>
      <c r="G39" s="390">
        <v>2</v>
      </c>
      <c r="H39" s="200">
        <v>36</v>
      </c>
      <c r="I39" s="393">
        <v>30</v>
      </c>
      <c r="J39" s="391"/>
      <c r="K39" s="392"/>
      <c r="L39" s="200">
        <v>36</v>
      </c>
      <c r="M39" s="392">
        <v>6</v>
      </c>
      <c r="N39" s="362">
        <v>30</v>
      </c>
      <c r="O39" s="391"/>
      <c r="P39" s="391"/>
      <c r="Q39" s="391"/>
      <c r="R39" s="529"/>
      <c r="S39" s="529"/>
      <c r="T39" s="199">
        <v>16</v>
      </c>
      <c r="U39" s="394">
        <v>6</v>
      </c>
      <c r="V39" s="394">
        <v>10</v>
      </c>
      <c r="W39" s="394"/>
      <c r="X39" s="394"/>
      <c r="Y39" s="393"/>
      <c r="Z39" s="394"/>
      <c r="AA39" s="395"/>
      <c r="AB39" s="300">
        <v>20</v>
      </c>
      <c r="AC39" s="394"/>
      <c r="AD39" s="394">
        <v>20</v>
      </c>
      <c r="AE39" s="394"/>
      <c r="AF39" s="394"/>
      <c r="AG39" s="394">
        <v>44</v>
      </c>
      <c r="AH39" s="393"/>
      <c r="AI39" s="201"/>
      <c r="AJ39" s="394"/>
      <c r="AK39" s="394"/>
      <c r="AL39" s="394"/>
      <c r="AM39" s="394"/>
      <c r="AN39" s="396"/>
      <c r="AO39" s="394"/>
      <c r="AP39" s="394"/>
      <c r="AQ39" s="201"/>
      <c r="AR39" s="394"/>
      <c r="AS39" s="394"/>
      <c r="AT39" s="394"/>
      <c r="AU39" s="394"/>
      <c r="AV39" s="396"/>
      <c r="AW39" s="201"/>
      <c r="AX39" s="394"/>
      <c r="AY39" s="394"/>
      <c r="AZ39" s="394"/>
      <c r="BA39" s="394"/>
      <c r="BB39" s="394"/>
      <c r="BC39" s="393"/>
      <c r="BD39" s="394"/>
      <c r="BE39" s="394"/>
      <c r="BF39" s="201"/>
      <c r="BG39" s="394"/>
      <c r="BH39" s="394"/>
      <c r="BI39" s="394"/>
      <c r="BJ39" s="394"/>
      <c r="BK39" s="396"/>
      <c r="BL39" s="645">
        <v>36</v>
      </c>
    </row>
    <row r="40" spans="1:64" s="2" customFormat="1" ht="19.95" customHeight="1" thickBot="1" x14ac:dyDescent="0.4">
      <c r="A40" s="5"/>
      <c r="B40" s="397" t="s">
        <v>33</v>
      </c>
      <c r="C40" s="626" t="s">
        <v>170</v>
      </c>
      <c r="D40" s="398">
        <v>14</v>
      </c>
      <c r="E40" s="398">
        <v>19</v>
      </c>
      <c r="F40" s="398">
        <v>12</v>
      </c>
      <c r="G40" s="398">
        <v>1</v>
      </c>
      <c r="H40" s="203"/>
      <c r="I40" s="401"/>
      <c r="J40" s="399"/>
      <c r="K40" s="400"/>
      <c r="L40" s="203"/>
      <c r="M40" s="399"/>
      <c r="N40" s="399"/>
      <c r="O40" s="399"/>
      <c r="P40" s="399"/>
      <c r="Q40" s="399"/>
      <c r="R40" s="733"/>
      <c r="S40" s="733"/>
      <c r="T40" s="202"/>
      <c r="U40" s="398"/>
      <c r="V40" s="398"/>
      <c r="W40" s="398"/>
      <c r="X40" s="398"/>
      <c r="Y40" s="401"/>
      <c r="Z40" s="398"/>
      <c r="AA40" s="398"/>
      <c r="AB40" s="202"/>
      <c r="AC40" s="398"/>
      <c r="AD40" s="398"/>
      <c r="AE40" s="398"/>
      <c r="AF40" s="398"/>
      <c r="AG40" s="398"/>
      <c r="AH40" s="401"/>
      <c r="AI40" s="202"/>
      <c r="AJ40" s="398"/>
      <c r="AK40" s="398"/>
      <c r="AL40" s="398"/>
      <c r="AM40" s="398"/>
      <c r="AN40" s="402"/>
      <c r="AO40" s="398"/>
      <c r="AP40" s="398"/>
      <c r="AQ40" s="202"/>
      <c r="AR40" s="398"/>
      <c r="AS40" s="398"/>
      <c r="AT40" s="398"/>
      <c r="AU40" s="398"/>
      <c r="AV40" s="402"/>
      <c r="AW40" s="202"/>
      <c r="AX40" s="398"/>
      <c r="AY40" s="398"/>
      <c r="AZ40" s="398"/>
      <c r="BA40" s="398"/>
      <c r="BB40" s="398"/>
      <c r="BC40" s="401"/>
      <c r="BD40" s="398"/>
      <c r="BE40" s="398"/>
      <c r="BF40" s="202"/>
      <c r="BG40" s="398"/>
      <c r="BH40" s="398"/>
      <c r="BI40" s="398"/>
      <c r="BJ40" s="398"/>
      <c r="BK40" s="402"/>
      <c r="BL40" s="650"/>
    </row>
    <row r="41" spans="1:64" ht="19.95" customHeight="1" thickBot="1" x14ac:dyDescent="0.4">
      <c r="A41" s="6"/>
      <c r="B41" s="403" t="s">
        <v>205</v>
      </c>
      <c r="C41" s="625" t="s">
        <v>175</v>
      </c>
      <c r="D41" s="376">
        <v>1</v>
      </c>
      <c r="E41" s="376">
        <v>1</v>
      </c>
      <c r="F41" s="376">
        <v>6</v>
      </c>
      <c r="G41" s="376"/>
      <c r="H41" s="177"/>
      <c r="I41" s="377"/>
      <c r="J41" s="371"/>
      <c r="K41" s="370"/>
      <c r="L41" s="177"/>
      <c r="M41" s="371"/>
      <c r="N41" s="371"/>
      <c r="O41" s="371"/>
      <c r="P41" s="371"/>
      <c r="Q41" s="371"/>
      <c r="R41" s="732"/>
      <c r="S41" s="732"/>
      <c r="T41" s="196"/>
      <c r="U41" s="376"/>
      <c r="V41" s="376"/>
      <c r="W41" s="376"/>
      <c r="X41" s="376"/>
      <c r="Y41" s="377"/>
      <c r="Z41" s="376"/>
      <c r="AA41" s="376"/>
      <c r="AB41" s="196"/>
      <c r="AC41" s="376"/>
      <c r="AD41" s="376"/>
      <c r="AE41" s="376"/>
      <c r="AF41" s="376"/>
      <c r="AG41" s="376"/>
      <c r="AH41" s="377"/>
      <c r="AI41" s="196"/>
      <c r="AJ41" s="376"/>
      <c r="AK41" s="376"/>
      <c r="AL41" s="376"/>
      <c r="AM41" s="376"/>
      <c r="AN41" s="404"/>
      <c r="AO41" s="376"/>
      <c r="AP41" s="376"/>
      <c r="AQ41" s="196"/>
      <c r="AR41" s="376"/>
      <c r="AS41" s="376"/>
      <c r="AT41" s="376"/>
      <c r="AU41" s="376"/>
      <c r="AV41" s="404"/>
      <c r="AW41" s="196"/>
      <c r="AX41" s="376"/>
      <c r="AY41" s="376"/>
      <c r="AZ41" s="376"/>
      <c r="BA41" s="376"/>
      <c r="BB41" s="376"/>
      <c r="BC41" s="377"/>
      <c r="BD41" s="376"/>
      <c r="BE41" s="376"/>
      <c r="BF41" s="196"/>
      <c r="BG41" s="376"/>
      <c r="BH41" s="376"/>
      <c r="BI41" s="376"/>
      <c r="BJ41" s="376"/>
      <c r="BK41" s="404"/>
      <c r="BL41" s="646"/>
    </row>
    <row r="42" spans="1:64" ht="16.2" customHeight="1" x14ac:dyDescent="0.3">
      <c r="A42" s="6"/>
      <c r="B42" s="405" t="s">
        <v>206</v>
      </c>
      <c r="C42" s="538" t="s">
        <v>176</v>
      </c>
      <c r="D42" s="338"/>
      <c r="E42" s="338"/>
      <c r="F42" s="338">
        <v>4</v>
      </c>
      <c r="G42" s="338"/>
      <c r="H42" s="183">
        <v>60</v>
      </c>
      <c r="I42" s="406">
        <v>20</v>
      </c>
      <c r="J42" s="354"/>
      <c r="K42" s="354"/>
      <c r="L42" s="183">
        <v>60</v>
      </c>
      <c r="M42" s="354">
        <v>40</v>
      </c>
      <c r="N42" s="354">
        <v>20</v>
      </c>
      <c r="O42" s="337"/>
      <c r="P42" s="337"/>
      <c r="Q42" s="337"/>
      <c r="R42" s="712">
        <v>60</v>
      </c>
      <c r="S42" s="712"/>
      <c r="T42" s="184"/>
      <c r="U42" s="338"/>
      <c r="V42" s="338"/>
      <c r="W42" s="338"/>
      <c r="X42" s="338"/>
      <c r="Y42" s="406"/>
      <c r="Z42" s="338"/>
      <c r="AA42" s="338"/>
      <c r="AB42" s="184"/>
      <c r="AC42" s="338"/>
      <c r="AD42" s="338"/>
      <c r="AE42" s="338"/>
      <c r="AF42" s="338"/>
      <c r="AG42" s="338"/>
      <c r="AH42" s="406"/>
      <c r="AI42" s="184">
        <v>34</v>
      </c>
      <c r="AJ42" s="354">
        <v>24</v>
      </c>
      <c r="AK42" s="354">
        <v>10</v>
      </c>
      <c r="AL42" s="337"/>
      <c r="AM42" s="354"/>
      <c r="AN42" s="355"/>
      <c r="AO42" s="338"/>
      <c r="AP42" s="338"/>
      <c r="AQ42" s="683">
        <v>26</v>
      </c>
      <c r="AR42" s="338">
        <v>16</v>
      </c>
      <c r="AS42" s="338">
        <v>10</v>
      </c>
      <c r="AT42" s="338"/>
      <c r="AU42" s="338"/>
      <c r="AV42" s="355"/>
      <c r="AW42" s="317"/>
      <c r="AX42" s="407"/>
      <c r="AY42" s="338"/>
      <c r="AZ42" s="338"/>
      <c r="BA42" s="338"/>
      <c r="BB42" s="338"/>
      <c r="BC42" s="406"/>
      <c r="BD42" s="338"/>
      <c r="BE42" s="338"/>
      <c r="BF42" s="209"/>
      <c r="BG42" s="407"/>
      <c r="BH42" s="338"/>
      <c r="BI42" s="338"/>
      <c r="BJ42" s="338"/>
      <c r="BK42" s="355"/>
      <c r="BL42" s="651">
        <v>60</v>
      </c>
    </row>
    <row r="43" spans="1:64" ht="16.2" customHeight="1" x14ac:dyDescent="0.3">
      <c r="A43" s="6"/>
      <c r="B43" s="346" t="s">
        <v>208</v>
      </c>
      <c r="C43" s="539" t="s">
        <v>2</v>
      </c>
      <c r="D43" s="352">
        <v>6</v>
      </c>
      <c r="E43" s="207"/>
      <c r="F43" s="207">
        <v>345</v>
      </c>
      <c r="G43" s="207"/>
      <c r="H43" s="187">
        <v>144</v>
      </c>
      <c r="I43" s="406">
        <v>114</v>
      </c>
      <c r="J43" s="354">
        <v>4</v>
      </c>
      <c r="K43" s="354">
        <v>2</v>
      </c>
      <c r="L43" s="183">
        <v>140</v>
      </c>
      <c r="M43" s="354"/>
      <c r="N43" s="354">
        <v>132</v>
      </c>
      <c r="O43" s="337"/>
      <c r="P43" s="337"/>
      <c r="Q43" s="354">
        <v>12</v>
      </c>
      <c r="R43" s="712">
        <v>144</v>
      </c>
      <c r="S43" s="712">
        <v>4</v>
      </c>
      <c r="T43" s="184"/>
      <c r="U43" s="338"/>
      <c r="V43" s="338"/>
      <c r="W43" s="338"/>
      <c r="X43" s="338"/>
      <c r="Y43" s="406"/>
      <c r="Z43" s="338"/>
      <c r="AA43" s="338"/>
      <c r="AB43" s="184"/>
      <c r="AC43" s="338"/>
      <c r="AD43" s="338"/>
      <c r="AE43" s="338"/>
      <c r="AF43" s="338"/>
      <c r="AG43" s="338"/>
      <c r="AH43" s="406"/>
      <c r="AI43" s="684">
        <v>50</v>
      </c>
      <c r="AJ43" s="354"/>
      <c r="AK43" s="354">
        <v>50</v>
      </c>
      <c r="AL43" s="337"/>
      <c r="AM43" s="337"/>
      <c r="AN43" s="355"/>
      <c r="AO43" s="338"/>
      <c r="AP43" s="338"/>
      <c r="AQ43" s="685">
        <v>40</v>
      </c>
      <c r="AR43" s="338"/>
      <c r="AS43" s="338">
        <v>40</v>
      </c>
      <c r="AT43" s="338"/>
      <c r="AU43" s="338"/>
      <c r="AV43" s="355"/>
      <c r="AW43" s="686">
        <v>30</v>
      </c>
      <c r="AX43" s="350"/>
      <c r="AY43" s="338">
        <v>30</v>
      </c>
      <c r="AZ43" s="338"/>
      <c r="BA43" s="338"/>
      <c r="BB43" s="338"/>
      <c r="BC43" s="406"/>
      <c r="BD43" s="338">
        <v>4</v>
      </c>
      <c r="BE43" s="338">
        <v>2</v>
      </c>
      <c r="BF43" s="315">
        <v>24</v>
      </c>
      <c r="BG43" s="350"/>
      <c r="BH43" s="338">
        <v>12</v>
      </c>
      <c r="BI43" s="338"/>
      <c r="BJ43" s="338"/>
      <c r="BK43" s="355">
        <v>6</v>
      </c>
      <c r="BL43" s="652">
        <v>144</v>
      </c>
    </row>
    <row r="44" spans="1:64" ht="16.2" customHeight="1" x14ac:dyDescent="0.3">
      <c r="A44" s="6"/>
      <c r="B44" s="346" t="s">
        <v>207</v>
      </c>
      <c r="C44" s="539" t="s">
        <v>14</v>
      </c>
      <c r="D44" s="352"/>
      <c r="E44" s="207">
        <v>4</v>
      </c>
      <c r="F44" s="207"/>
      <c r="G44" s="207"/>
      <c r="H44" s="187">
        <v>68</v>
      </c>
      <c r="I44" s="406">
        <v>28</v>
      </c>
      <c r="J44" s="354"/>
      <c r="K44" s="354"/>
      <c r="L44" s="183">
        <v>68</v>
      </c>
      <c r="M44" s="354">
        <v>40</v>
      </c>
      <c r="N44" s="354">
        <v>28</v>
      </c>
      <c r="O44" s="354"/>
      <c r="P44" s="337"/>
      <c r="Q44" s="337"/>
      <c r="R44" s="712">
        <v>68</v>
      </c>
      <c r="S44" s="712"/>
      <c r="T44" s="184"/>
      <c r="U44" s="338"/>
      <c r="V44" s="338"/>
      <c r="W44" s="338"/>
      <c r="X44" s="338"/>
      <c r="Y44" s="406"/>
      <c r="Z44" s="338"/>
      <c r="AA44" s="338"/>
      <c r="AB44" s="184"/>
      <c r="AC44" s="338"/>
      <c r="AD44" s="338"/>
      <c r="AE44" s="338"/>
      <c r="AF44" s="338"/>
      <c r="AG44" s="338"/>
      <c r="AH44" s="406"/>
      <c r="AI44" s="157">
        <v>20</v>
      </c>
      <c r="AJ44" s="354">
        <v>16</v>
      </c>
      <c r="AK44" s="354">
        <v>4</v>
      </c>
      <c r="AL44" s="354"/>
      <c r="AM44" s="337"/>
      <c r="AN44" s="355"/>
      <c r="AO44" s="338"/>
      <c r="AP44" s="338"/>
      <c r="AQ44" s="687">
        <v>48</v>
      </c>
      <c r="AR44" s="338">
        <v>24</v>
      </c>
      <c r="AS44" s="338">
        <v>24</v>
      </c>
      <c r="AT44" s="338"/>
      <c r="AU44" s="338"/>
      <c r="AV44" s="355"/>
      <c r="AW44" s="205"/>
      <c r="AX44" s="350"/>
      <c r="AY44" s="338"/>
      <c r="AZ44" s="338"/>
      <c r="BA44" s="338"/>
      <c r="BB44" s="338"/>
      <c r="BC44" s="406"/>
      <c r="BD44" s="338"/>
      <c r="BE44" s="338"/>
      <c r="BF44" s="210"/>
      <c r="BG44" s="350"/>
      <c r="BH44" s="338"/>
      <c r="BI44" s="338"/>
      <c r="BJ44" s="338"/>
      <c r="BK44" s="355"/>
      <c r="BL44" s="652">
        <v>68</v>
      </c>
    </row>
    <row r="45" spans="1:64" ht="16.2" customHeight="1" x14ac:dyDescent="0.3">
      <c r="A45" s="6"/>
      <c r="B45" s="346" t="s">
        <v>209</v>
      </c>
      <c r="C45" s="539" t="s">
        <v>3</v>
      </c>
      <c r="D45" s="207"/>
      <c r="E45" s="207">
        <v>3456</v>
      </c>
      <c r="F45" s="207"/>
      <c r="G45" s="207"/>
      <c r="H45" s="187">
        <v>110</v>
      </c>
      <c r="I45" s="409">
        <v>96</v>
      </c>
      <c r="J45" s="350"/>
      <c r="K45" s="350"/>
      <c r="L45" s="187">
        <v>110</v>
      </c>
      <c r="M45" s="350">
        <v>4</v>
      </c>
      <c r="N45" s="350">
        <v>96</v>
      </c>
      <c r="O45" s="349"/>
      <c r="P45" s="349"/>
      <c r="Q45" s="349"/>
      <c r="R45" s="713">
        <v>110</v>
      </c>
      <c r="S45" s="713">
        <v>28</v>
      </c>
      <c r="T45" s="157"/>
      <c r="U45" s="207"/>
      <c r="V45" s="207"/>
      <c r="W45" s="207"/>
      <c r="X45" s="207"/>
      <c r="Y45" s="409"/>
      <c r="Z45" s="207"/>
      <c r="AA45" s="207"/>
      <c r="AB45" s="157"/>
      <c r="AC45" s="207"/>
      <c r="AD45" s="207"/>
      <c r="AE45" s="207"/>
      <c r="AF45" s="207"/>
      <c r="AG45" s="207"/>
      <c r="AH45" s="409"/>
      <c r="AI45" s="204">
        <v>34</v>
      </c>
      <c r="AJ45" s="350">
        <v>2</v>
      </c>
      <c r="AK45" s="350">
        <v>32</v>
      </c>
      <c r="AL45" s="349"/>
      <c r="AM45" s="349"/>
      <c r="AN45" s="408"/>
      <c r="AO45" s="207"/>
      <c r="AP45" s="207"/>
      <c r="AQ45" s="318">
        <v>26</v>
      </c>
      <c r="AR45" s="207"/>
      <c r="AS45" s="207">
        <v>26</v>
      </c>
      <c r="AT45" s="207"/>
      <c r="AU45" s="207"/>
      <c r="AV45" s="408"/>
      <c r="AW45" s="318">
        <v>28</v>
      </c>
      <c r="AX45" s="350">
        <v>2</v>
      </c>
      <c r="AY45" s="207">
        <v>26</v>
      </c>
      <c r="AZ45" s="207"/>
      <c r="BA45" s="207"/>
      <c r="BB45" s="207"/>
      <c r="BC45" s="409"/>
      <c r="BD45" s="207"/>
      <c r="BE45" s="207"/>
      <c r="BF45" s="688">
        <v>22</v>
      </c>
      <c r="BG45" s="350"/>
      <c r="BH45" s="207">
        <v>22</v>
      </c>
      <c r="BI45" s="207"/>
      <c r="BJ45" s="207"/>
      <c r="BK45" s="408"/>
      <c r="BL45" s="652">
        <v>110</v>
      </c>
    </row>
    <row r="46" spans="1:64" ht="16.2" customHeight="1" x14ac:dyDescent="0.3">
      <c r="A46" s="6"/>
      <c r="B46" s="346" t="s">
        <v>210</v>
      </c>
      <c r="C46" s="539" t="s">
        <v>177</v>
      </c>
      <c r="D46" s="356"/>
      <c r="E46" s="356"/>
      <c r="F46" s="356">
        <v>3</v>
      </c>
      <c r="G46" s="356"/>
      <c r="H46" s="187">
        <v>36</v>
      </c>
      <c r="I46" s="353">
        <v>18</v>
      </c>
      <c r="J46" s="350"/>
      <c r="K46" s="350"/>
      <c r="L46" s="187">
        <v>36</v>
      </c>
      <c r="M46" s="350">
        <v>12</v>
      </c>
      <c r="N46" s="350">
        <v>18</v>
      </c>
      <c r="O46" s="349"/>
      <c r="P46" s="349"/>
      <c r="Q46" s="349"/>
      <c r="R46" s="713">
        <v>36</v>
      </c>
      <c r="S46" s="713"/>
      <c r="T46" s="190"/>
      <c r="U46" s="356"/>
      <c r="V46" s="356"/>
      <c r="W46" s="356"/>
      <c r="X46" s="356"/>
      <c r="Y46" s="353"/>
      <c r="Z46" s="356"/>
      <c r="AA46" s="356"/>
      <c r="AB46" s="190"/>
      <c r="AC46" s="356"/>
      <c r="AD46" s="356"/>
      <c r="AE46" s="356"/>
      <c r="AF46" s="356"/>
      <c r="AG46" s="356"/>
      <c r="AH46" s="353"/>
      <c r="AI46" s="208">
        <v>36</v>
      </c>
      <c r="AJ46" s="350">
        <v>12</v>
      </c>
      <c r="AK46" s="350">
        <v>18</v>
      </c>
      <c r="AL46" s="349"/>
      <c r="AM46" s="350">
        <v>6</v>
      </c>
      <c r="AN46" s="411"/>
      <c r="AO46" s="356"/>
      <c r="AP46" s="356"/>
      <c r="AQ46" s="188"/>
      <c r="AR46" s="356"/>
      <c r="AS46" s="356"/>
      <c r="AT46" s="356"/>
      <c r="AU46" s="356"/>
      <c r="AV46" s="411"/>
      <c r="AW46" s="205"/>
      <c r="AX46" s="336"/>
      <c r="AY46" s="356"/>
      <c r="AZ46" s="356"/>
      <c r="BA46" s="356"/>
      <c r="BB46" s="356"/>
      <c r="BC46" s="353"/>
      <c r="BD46" s="356"/>
      <c r="BE46" s="356"/>
      <c r="BF46" s="210"/>
      <c r="BG46" s="348"/>
      <c r="BH46" s="356"/>
      <c r="BI46" s="356"/>
      <c r="BJ46" s="356"/>
      <c r="BK46" s="411"/>
      <c r="BL46" s="652">
        <v>36</v>
      </c>
    </row>
    <row r="47" spans="1:64" ht="16.2" customHeight="1" thickBot="1" x14ac:dyDescent="0.35">
      <c r="A47" s="6"/>
      <c r="B47" s="412" t="s">
        <v>211</v>
      </c>
      <c r="C47" s="539" t="s">
        <v>178</v>
      </c>
      <c r="D47" s="339"/>
      <c r="E47" s="338"/>
      <c r="F47" s="338">
        <v>6</v>
      </c>
      <c r="G47" s="338"/>
      <c r="H47" s="183">
        <v>36</v>
      </c>
      <c r="I47" s="406">
        <v>14</v>
      </c>
      <c r="J47" s="354"/>
      <c r="K47" s="354"/>
      <c r="L47" s="183">
        <v>36</v>
      </c>
      <c r="M47" s="354">
        <v>22</v>
      </c>
      <c r="N47" s="354">
        <v>14</v>
      </c>
      <c r="O47" s="337"/>
      <c r="P47" s="337"/>
      <c r="Q47" s="337"/>
      <c r="R47" s="712">
        <v>36</v>
      </c>
      <c r="S47" s="712"/>
      <c r="T47" s="184"/>
      <c r="U47" s="338"/>
      <c r="V47" s="338"/>
      <c r="W47" s="338"/>
      <c r="X47" s="338"/>
      <c r="Y47" s="406"/>
      <c r="Z47" s="338"/>
      <c r="AA47" s="338"/>
      <c r="AB47" s="184"/>
      <c r="AC47" s="338"/>
      <c r="AD47" s="338"/>
      <c r="AE47" s="338"/>
      <c r="AF47" s="338"/>
      <c r="AG47" s="338"/>
      <c r="AH47" s="409"/>
      <c r="AI47" s="184"/>
      <c r="AJ47" s="354"/>
      <c r="AK47" s="354"/>
      <c r="AL47" s="337"/>
      <c r="AM47" s="337"/>
      <c r="AN47" s="355"/>
      <c r="AO47" s="338"/>
      <c r="AP47" s="338"/>
      <c r="AQ47" s="183"/>
      <c r="AR47" s="338"/>
      <c r="AS47" s="338"/>
      <c r="AT47" s="338"/>
      <c r="AU47" s="338"/>
      <c r="AV47" s="355"/>
      <c r="AW47" s="209"/>
      <c r="AX47" s="392"/>
      <c r="AY47" s="338"/>
      <c r="AZ47" s="338"/>
      <c r="BA47" s="338"/>
      <c r="BB47" s="338"/>
      <c r="BC47" s="406"/>
      <c r="BD47" s="338"/>
      <c r="BE47" s="338"/>
      <c r="BF47" s="316">
        <v>36</v>
      </c>
      <c r="BG47" s="392">
        <v>22</v>
      </c>
      <c r="BH47" s="338">
        <v>14</v>
      </c>
      <c r="BI47" s="338"/>
      <c r="BJ47" s="338"/>
      <c r="BK47" s="355"/>
      <c r="BL47" s="651">
        <v>36</v>
      </c>
    </row>
    <row r="48" spans="1:64" ht="19.95" customHeight="1" thickBot="1" x14ac:dyDescent="0.4">
      <c r="A48" s="6"/>
      <c r="B48" s="403" t="s">
        <v>5</v>
      </c>
      <c r="C48" s="624" t="s">
        <v>6</v>
      </c>
      <c r="D48" s="371">
        <v>2</v>
      </c>
      <c r="E48" s="371">
        <v>8</v>
      </c>
      <c r="F48" s="371">
        <v>5</v>
      </c>
      <c r="G48" s="371"/>
      <c r="H48" s="177"/>
      <c r="I48" s="177"/>
      <c r="J48" s="370"/>
      <c r="K48" s="370"/>
      <c r="L48" s="177"/>
      <c r="M48" s="371"/>
      <c r="N48" s="371"/>
      <c r="O48" s="371"/>
      <c r="P48" s="371"/>
      <c r="Q48" s="371"/>
      <c r="R48" s="734"/>
      <c r="S48" s="734"/>
      <c r="T48" s="196"/>
      <c r="U48" s="376"/>
      <c r="V48" s="376"/>
      <c r="W48" s="376"/>
      <c r="X48" s="376"/>
      <c r="Y48" s="377"/>
      <c r="Z48" s="376"/>
      <c r="AA48" s="376"/>
      <c r="AB48" s="196"/>
      <c r="AC48" s="376"/>
      <c r="AD48" s="376"/>
      <c r="AE48" s="376"/>
      <c r="AF48" s="376"/>
      <c r="AG48" s="376"/>
      <c r="AH48" s="377"/>
      <c r="AI48" s="196"/>
      <c r="AJ48" s="371"/>
      <c r="AK48" s="371"/>
      <c r="AL48" s="371"/>
      <c r="AM48" s="371"/>
      <c r="AN48" s="404"/>
      <c r="AO48" s="376"/>
      <c r="AP48" s="376"/>
      <c r="AQ48" s="177"/>
      <c r="AR48" s="376"/>
      <c r="AS48" s="376"/>
      <c r="AT48" s="376"/>
      <c r="AU48" s="376"/>
      <c r="AV48" s="404"/>
      <c r="AW48" s="177"/>
      <c r="AX48" s="376"/>
      <c r="AY48" s="376"/>
      <c r="AZ48" s="376"/>
      <c r="BA48" s="376"/>
      <c r="BB48" s="376"/>
      <c r="BC48" s="377"/>
      <c r="BD48" s="376"/>
      <c r="BE48" s="376"/>
      <c r="BF48" s="177"/>
      <c r="BG48" s="376"/>
      <c r="BH48" s="376"/>
      <c r="BI48" s="376"/>
      <c r="BJ48" s="376"/>
      <c r="BK48" s="404"/>
      <c r="BL48" s="646"/>
    </row>
    <row r="49" spans="1:64" ht="16.2" customHeight="1" x14ac:dyDescent="0.3">
      <c r="A49" s="6"/>
      <c r="B49" s="413" t="s">
        <v>31</v>
      </c>
      <c r="C49" s="538" t="s">
        <v>179</v>
      </c>
      <c r="D49" s="343"/>
      <c r="E49" s="343">
        <v>5</v>
      </c>
      <c r="F49" s="343"/>
      <c r="G49" s="343"/>
      <c r="H49" s="183">
        <v>48</v>
      </c>
      <c r="I49" s="342">
        <v>14</v>
      </c>
      <c r="J49" s="354"/>
      <c r="K49" s="354"/>
      <c r="L49" s="183">
        <v>48</v>
      </c>
      <c r="M49" s="354">
        <v>34</v>
      </c>
      <c r="N49" s="354">
        <v>14</v>
      </c>
      <c r="O49" s="337"/>
      <c r="P49" s="337"/>
      <c r="Q49" s="354"/>
      <c r="R49" s="712">
        <v>48</v>
      </c>
      <c r="S49" s="712"/>
      <c r="T49" s="186"/>
      <c r="U49" s="343"/>
      <c r="V49" s="343"/>
      <c r="W49" s="343"/>
      <c r="X49" s="343"/>
      <c r="Y49" s="342"/>
      <c r="Z49" s="141"/>
      <c r="AA49" s="415"/>
      <c r="AB49" s="415"/>
      <c r="AC49" s="414"/>
      <c r="AD49" s="415"/>
      <c r="AE49" s="414"/>
      <c r="AF49" s="343"/>
      <c r="AG49" s="343"/>
      <c r="AH49" s="342"/>
      <c r="AI49" s="185"/>
      <c r="AJ49" s="354"/>
      <c r="AK49" s="354"/>
      <c r="AL49" s="337"/>
      <c r="AM49" s="337"/>
      <c r="AN49" s="345"/>
      <c r="AO49" s="343"/>
      <c r="AP49" s="343"/>
      <c r="AQ49" s="167"/>
      <c r="AR49" s="343"/>
      <c r="AS49" s="343"/>
      <c r="AT49" s="343"/>
      <c r="AU49" s="343"/>
      <c r="AV49" s="345"/>
      <c r="AW49" s="689">
        <v>48</v>
      </c>
      <c r="AX49" s="354">
        <v>34</v>
      </c>
      <c r="AY49" s="354">
        <v>14</v>
      </c>
      <c r="AZ49" s="343"/>
      <c r="BA49" s="343"/>
      <c r="BB49" s="343"/>
      <c r="BC49" s="530"/>
      <c r="BD49" s="343"/>
      <c r="BE49" s="343"/>
      <c r="BF49" s="209"/>
      <c r="BG49" s="341"/>
      <c r="BH49" s="343"/>
      <c r="BI49" s="343"/>
      <c r="BJ49" s="343"/>
      <c r="BK49" s="345"/>
      <c r="BL49" s="651">
        <v>48</v>
      </c>
    </row>
    <row r="50" spans="1:64" ht="16.2" customHeight="1" x14ac:dyDescent="0.3">
      <c r="A50" s="6"/>
      <c r="B50" s="412" t="s">
        <v>32</v>
      </c>
      <c r="C50" s="540" t="s">
        <v>180</v>
      </c>
      <c r="D50" s="352"/>
      <c r="E50" s="207">
        <v>6</v>
      </c>
      <c r="F50" s="207"/>
      <c r="G50" s="207"/>
      <c r="H50" s="187">
        <v>48</v>
      </c>
      <c r="I50" s="406">
        <v>18</v>
      </c>
      <c r="J50" s="338"/>
      <c r="K50" s="338"/>
      <c r="L50" s="185">
        <v>48</v>
      </c>
      <c r="M50" s="338">
        <v>30</v>
      </c>
      <c r="N50" s="338">
        <v>18</v>
      </c>
      <c r="O50" s="339"/>
      <c r="P50" s="339"/>
      <c r="Q50" s="338"/>
      <c r="R50" s="712">
        <v>48</v>
      </c>
      <c r="S50" s="712"/>
      <c r="T50" s="184"/>
      <c r="U50" s="338"/>
      <c r="V50" s="338"/>
      <c r="W50" s="338"/>
      <c r="X50" s="338"/>
      <c r="Y50" s="406"/>
      <c r="Z50" s="338"/>
      <c r="AA50" s="338"/>
      <c r="AB50" s="184"/>
      <c r="AC50" s="338"/>
      <c r="AD50" s="338"/>
      <c r="AE50" s="338"/>
      <c r="AF50" s="338"/>
      <c r="AG50" s="338"/>
      <c r="AH50" s="406"/>
      <c r="AI50" s="157"/>
      <c r="AJ50" s="338"/>
      <c r="AK50" s="338"/>
      <c r="AL50" s="339"/>
      <c r="AM50" s="339"/>
      <c r="AN50" s="355"/>
      <c r="AO50" s="338"/>
      <c r="AP50" s="338"/>
      <c r="AQ50" s="188"/>
      <c r="AR50" s="207"/>
      <c r="AS50" s="338"/>
      <c r="AT50" s="338"/>
      <c r="AU50" s="338"/>
      <c r="AV50" s="355"/>
      <c r="AW50" s="205"/>
      <c r="AX50" s="350"/>
      <c r="AY50" s="338"/>
      <c r="AZ50" s="338"/>
      <c r="BA50" s="338"/>
      <c r="BB50" s="338"/>
      <c r="BC50" s="406"/>
      <c r="BD50" s="338"/>
      <c r="BE50" s="338"/>
      <c r="BF50" s="688">
        <v>48</v>
      </c>
      <c r="BG50" s="350">
        <v>30</v>
      </c>
      <c r="BH50" s="338">
        <v>18</v>
      </c>
      <c r="BI50" s="338"/>
      <c r="BJ50" s="338"/>
      <c r="BK50" s="355"/>
      <c r="BL50" s="652">
        <v>48</v>
      </c>
    </row>
    <row r="51" spans="1:64" ht="16.2" customHeight="1" x14ac:dyDescent="0.3">
      <c r="A51" s="6"/>
      <c r="B51" s="412" t="s">
        <v>7</v>
      </c>
      <c r="C51" s="540" t="s">
        <v>181</v>
      </c>
      <c r="D51" s="352"/>
      <c r="E51" s="207">
        <v>5</v>
      </c>
      <c r="F51" s="207"/>
      <c r="G51" s="207"/>
      <c r="H51" s="187">
        <v>48</v>
      </c>
      <c r="I51" s="409">
        <v>22</v>
      </c>
      <c r="J51" s="352"/>
      <c r="K51" s="207"/>
      <c r="L51" s="189">
        <v>48</v>
      </c>
      <c r="M51" s="207">
        <v>26</v>
      </c>
      <c r="N51" s="207">
        <v>22</v>
      </c>
      <c r="O51" s="352"/>
      <c r="P51" s="352"/>
      <c r="Q51" s="207"/>
      <c r="R51" s="713">
        <v>48</v>
      </c>
      <c r="S51" s="713"/>
      <c r="T51" s="157"/>
      <c r="U51" s="207"/>
      <c r="V51" s="207"/>
      <c r="W51" s="207"/>
      <c r="X51" s="207"/>
      <c r="Y51" s="409"/>
      <c r="Z51" s="207"/>
      <c r="AA51" s="207"/>
      <c r="AB51" s="157"/>
      <c r="AC51" s="207"/>
      <c r="AD51" s="207"/>
      <c r="AE51" s="207"/>
      <c r="AF51" s="207"/>
      <c r="AG51" s="207"/>
      <c r="AH51" s="409"/>
      <c r="AI51" s="157"/>
      <c r="AJ51" s="207"/>
      <c r="AK51" s="207"/>
      <c r="AL51" s="352"/>
      <c r="AM51" s="207"/>
      <c r="AN51" s="408"/>
      <c r="AO51" s="207"/>
      <c r="AP51" s="207"/>
      <c r="AQ51" s="187"/>
      <c r="AR51" s="207"/>
      <c r="AS51" s="207"/>
      <c r="AT51" s="207"/>
      <c r="AU51" s="207"/>
      <c r="AV51" s="408"/>
      <c r="AW51" s="688">
        <v>48</v>
      </c>
      <c r="AX51" s="350">
        <v>26</v>
      </c>
      <c r="AY51" s="207">
        <v>22</v>
      </c>
      <c r="AZ51" s="352"/>
      <c r="BA51" s="207"/>
      <c r="BB51" s="207"/>
      <c r="BC51" s="409"/>
      <c r="BD51" s="207"/>
      <c r="BE51" s="207"/>
      <c r="BF51" s="205"/>
      <c r="BG51" s="350"/>
      <c r="BH51" s="207"/>
      <c r="BI51" s="207"/>
      <c r="BJ51" s="207"/>
      <c r="BK51" s="408"/>
      <c r="BL51" s="652">
        <v>48</v>
      </c>
    </row>
    <row r="52" spans="1:64" ht="16.2" customHeight="1" x14ac:dyDescent="0.3">
      <c r="A52" s="6"/>
      <c r="B52" s="412" t="s">
        <v>8</v>
      </c>
      <c r="C52" s="541" t="s">
        <v>182</v>
      </c>
      <c r="D52" s="414">
        <v>6</v>
      </c>
      <c r="E52" s="415"/>
      <c r="F52" s="415"/>
      <c r="G52" s="415"/>
      <c r="H52" s="130">
        <v>52</v>
      </c>
      <c r="I52" s="417">
        <v>14</v>
      </c>
      <c r="J52" s="415">
        <v>4</v>
      </c>
      <c r="K52" s="415">
        <v>2</v>
      </c>
      <c r="L52" s="141">
        <v>48</v>
      </c>
      <c r="M52" s="415">
        <v>26</v>
      </c>
      <c r="N52" s="415">
        <v>14</v>
      </c>
      <c r="O52" s="414"/>
      <c r="P52" s="414"/>
      <c r="Q52" s="415">
        <v>12</v>
      </c>
      <c r="R52" s="714">
        <v>52</v>
      </c>
      <c r="S52" s="714"/>
      <c r="T52" s="142"/>
      <c r="U52" s="415"/>
      <c r="V52" s="415"/>
      <c r="W52" s="415"/>
      <c r="X52" s="415"/>
      <c r="Y52" s="417"/>
      <c r="Z52" s="415"/>
      <c r="AA52" s="415"/>
      <c r="AB52" s="142"/>
      <c r="AC52" s="415"/>
      <c r="AD52" s="415"/>
      <c r="AE52" s="415"/>
      <c r="AF52" s="415"/>
      <c r="AG52" s="415"/>
      <c r="AH52" s="417"/>
      <c r="AI52" s="142"/>
      <c r="AJ52" s="415"/>
      <c r="AK52" s="415"/>
      <c r="AL52" s="414"/>
      <c r="AM52" s="415"/>
      <c r="AN52" s="419"/>
      <c r="AO52" s="415"/>
      <c r="AP52" s="415"/>
      <c r="AQ52" s="143"/>
      <c r="AR52" s="415"/>
      <c r="AS52" s="415"/>
      <c r="AT52" s="415"/>
      <c r="AU52" s="415"/>
      <c r="AV52" s="419"/>
      <c r="AW52" s="144"/>
      <c r="AX52" s="418"/>
      <c r="AY52" s="415"/>
      <c r="AZ52" s="415"/>
      <c r="BA52" s="415"/>
      <c r="BB52" s="415"/>
      <c r="BC52" s="417"/>
      <c r="BD52" s="415">
        <v>4</v>
      </c>
      <c r="BE52" s="415">
        <v>2</v>
      </c>
      <c r="BF52" s="145">
        <v>52</v>
      </c>
      <c r="BG52" s="415">
        <v>26</v>
      </c>
      <c r="BH52" s="415">
        <v>14</v>
      </c>
      <c r="BI52" s="415"/>
      <c r="BJ52" s="415"/>
      <c r="BK52" s="419">
        <v>6</v>
      </c>
      <c r="BL52" s="653">
        <v>52</v>
      </c>
    </row>
    <row r="53" spans="1:64" ht="16.2" customHeight="1" x14ac:dyDescent="0.3">
      <c r="A53" s="6"/>
      <c r="B53" s="412" t="s">
        <v>9</v>
      </c>
      <c r="C53" s="540" t="s">
        <v>183</v>
      </c>
      <c r="D53" s="415"/>
      <c r="E53" s="415">
        <v>5</v>
      </c>
      <c r="F53" s="415"/>
      <c r="G53" s="415"/>
      <c r="H53" s="130">
        <v>52</v>
      </c>
      <c r="I53" s="422">
        <v>24</v>
      </c>
      <c r="J53" s="420"/>
      <c r="K53" s="421"/>
      <c r="L53" s="128">
        <v>52</v>
      </c>
      <c r="M53" s="421">
        <v>27</v>
      </c>
      <c r="N53" s="421">
        <v>24</v>
      </c>
      <c r="O53" s="421"/>
      <c r="P53" s="420"/>
      <c r="Q53" s="421"/>
      <c r="R53" s="715">
        <v>52</v>
      </c>
      <c r="S53" s="715"/>
      <c r="T53" s="138"/>
      <c r="U53" s="423"/>
      <c r="V53" s="423"/>
      <c r="W53" s="423"/>
      <c r="X53" s="423"/>
      <c r="Y53" s="422"/>
      <c r="Z53" s="423"/>
      <c r="AA53" s="423"/>
      <c r="AB53" s="138"/>
      <c r="AC53" s="423"/>
      <c r="AD53" s="423"/>
      <c r="AE53" s="423"/>
      <c r="AF53" s="423"/>
      <c r="AG53" s="423"/>
      <c r="AH53" s="417"/>
      <c r="AI53" s="142"/>
      <c r="AJ53" s="421"/>
      <c r="AK53" s="421"/>
      <c r="AL53" s="421"/>
      <c r="AM53" s="420"/>
      <c r="AN53" s="424"/>
      <c r="AO53" s="423"/>
      <c r="AP53" s="423"/>
      <c r="AQ53" s="143"/>
      <c r="AR53" s="423"/>
      <c r="AS53" s="423"/>
      <c r="AT53" s="423"/>
      <c r="AU53" s="423"/>
      <c r="AV53" s="424"/>
      <c r="AW53" s="690">
        <v>52</v>
      </c>
      <c r="AX53" s="418">
        <v>27</v>
      </c>
      <c r="AY53" s="421">
        <v>24</v>
      </c>
      <c r="AZ53" s="421"/>
      <c r="BA53" s="423"/>
      <c r="BB53" s="423"/>
      <c r="BC53" s="422"/>
      <c r="BD53" s="423"/>
      <c r="BE53" s="423"/>
      <c r="BF53" s="148"/>
      <c r="BG53" s="418"/>
      <c r="BH53" s="423"/>
      <c r="BI53" s="423"/>
      <c r="BJ53" s="423"/>
      <c r="BK53" s="424"/>
      <c r="BL53" s="653">
        <v>52</v>
      </c>
    </row>
    <row r="54" spans="1:64" ht="16.2" customHeight="1" x14ac:dyDescent="0.3">
      <c r="A54" s="6"/>
      <c r="B54" s="412" t="s">
        <v>10</v>
      </c>
      <c r="C54" s="540" t="s">
        <v>184</v>
      </c>
      <c r="D54" s="415"/>
      <c r="E54" s="415">
        <v>3</v>
      </c>
      <c r="F54" s="415"/>
      <c r="G54" s="415"/>
      <c r="H54" s="130">
        <v>54</v>
      </c>
      <c r="I54" s="417">
        <v>20</v>
      </c>
      <c r="J54" s="414"/>
      <c r="K54" s="415"/>
      <c r="L54" s="141">
        <v>54</v>
      </c>
      <c r="M54" s="415">
        <v>26</v>
      </c>
      <c r="N54" s="415">
        <v>20</v>
      </c>
      <c r="O54" s="414"/>
      <c r="P54" s="414"/>
      <c r="Q54" s="415"/>
      <c r="R54" s="714">
        <v>54</v>
      </c>
      <c r="S54" s="714"/>
      <c r="T54" s="142"/>
      <c r="U54" s="415"/>
      <c r="V54" s="415"/>
      <c r="W54" s="415"/>
      <c r="X54" s="415"/>
      <c r="Y54" s="417"/>
      <c r="Z54" s="415"/>
      <c r="AA54" s="415"/>
      <c r="AB54" s="142"/>
      <c r="AC54" s="415"/>
      <c r="AD54" s="415"/>
      <c r="AE54" s="415"/>
      <c r="AF54" s="415"/>
      <c r="AG54" s="415"/>
      <c r="AH54" s="417"/>
      <c r="AI54" s="691">
        <v>54</v>
      </c>
      <c r="AJ54" s="415">
        <v>26</v>
      </c>
      <c r="AK54" s="415">
        <v>20</v>
      </c>
      <c r="AL54" s="414"/>
      <c r="AM54" s="415">
        <v>8</v>
      </c>
      <c r="AN54" s="419"/>
      <c r="AO54" s="415"/>
      <c r="AP54" s="415"/>
      <c r="AQ54" s="143"/>
      <c r="AR54" s="415"/>
      <c r="AS54" s="415"/>
      <c r="AT54" s="415"/>
      <c r="AU54" s="415"/>
      <c r="AV54" s="419"/>
      <c r="AW54" s="144"/>
      <c r="AX54" s="418"/>
      <c r="AY54" s="415"/>
      <c r="AZ54" s="415"/>
      <c r="BA54" s="415"/>
      <c r="BB54" s="415"/>
      <c r="BC54" s="417"/>
      <c r="BD54" s="415"/>
      <c r="BE54" s="415"/>
      <c r="BF54" s="144"/>
      <c r="BG54" s="418"/>
      <c r="BH54" s="415"/>
      <c r="BI54" s="415"/>
      <c r="BJ54" s="415"/>
      <c r="BK54" s="419"/>
      <c r="BL54" s="653">
        <v>54</v>
      </c>
    </row>
    <row r="55" spans="1:64" ht="16.2" customHeight="1" x14ac:dyDescent="0.3">
      <c r="A55" s="6"/>
      <c r="B55" s="412" t="s">
        <v>11</v>
      </c>
      <c r="C55" s="542" t="s">
        <v>172</v>
      </c>
      <c r="D55" s="416">
        <v>6</v>
      </c>
      <c r="E55" s="418"/>
      <c r="F55" s="418">
        <v>345</v>
      </c>
      <c r="G55" s="418"/>
      <c r="H55" s="130">
        <v>144</v>
      </c>
      <c r="I55" s="417">
        <v>114</v>
      </c>
      <c r="J55" s="415">
        <v>4</v>
      </c>
      <c r="K55" s="415">
        <v>2</v>
      </c>
      <c r="L55" s="141">
        <v>140</v>
      </c>
      <c r="M55" s="415">
        <v>18</v>
      </c>
      <c r="N55" s="415">
        <v>114</v>
      </c>
      <c r="O55" s="414"/>
      <c r="P55" s="414"/>
      <c r="Q55" s="415">
        <v>12</v>
      </c>
      <c r="R55" s="714">
        <v>144</v>
      </c>
      <c r="S55" s="714">
        <v>14</v>
      </c>
      <c r="T55" s="142"/>
      <c r="U55" s="415"/>
      <c r="V55" s="415"/>
      <c r="W55" s="415"/>
      <c r="X55" s="415"/>
      <c r="Y55" s="417"/>
      <c r="Z55" s="415"/>
      <c r="AA55" s="415"/>
      <c r="AB55" s="142"/>
      <c r="AC55" s="415"/>
      <c r="AD55" s="415"/>
      <c r="AE55" s="415"/>
      <c r="AF55" s="415"/>
      <c r="AG55" s="415"/>
      <c r="AH55" s="417"/>
      <c r="AI55" s="684">
        <v>50</v>
      </c>
      <c r="AJ55" s="354">
        <v>6</v>
      </c>
      <c r="AK55" s="354">
        <v>44</v>
      </c>
      <c r="AL55" s="337"/>
      <c r="AM55" s="337"/>
      <c r="AN55" s="355"/>
      <c r="AO55" s="338"/>
      <c r="AP55" s="338"/>
      <c r="AQ55" s="685">
        <v>40</v>
      </c>
      <c r="AR55" s="338">
        <v>6</v>
      </c>
      <c r="AS55" s="338">
        <v>34</v>
      </c>
      <c r="AT55" s="338"/>
      <c r="AU55" s="338"/>
      <c r="AV55" s="355"/>
      <c r="AW55" s="685">
        <v>30</v>
      </c>
      <c r="AX55" s="338">
        <v>4</v>
      </c>
      <c r="AY55" s="338">
        <v>26</v>
      </c>
      <c r="AZ55" s="338"/>
      <c r="BA55" s="338"/>
      <c r="BB55" s="338"/>
      <c r="BC55" s="406"/>
      <c r="BD55" s="338">
        <v>4</v>
      </c>
      <c r="BE55" s="338">
        <v>2</v>
      </c>
      <c r="BF55" s="315">
        <v>24</v>
      </c>
      <c r="BG55" s="350">
        <v>2</v>
      </c>
      <c r="BH55" s="338">
        <v>10</v>
      </c>
      <c r="BI55" s="338"/>
      <c r="BJ55" s="338"/>
      <c r="BK55" s="355">
        <v>6</v>
      </c>
      <c r="BL55" s="653">
        <v>144</v>
      </c>
    </row>
    <row r="56" spans="1:64" ht="16.2" customHeight="1" x14ac:dyDescent="0.3">
      <c r="A56" s="6"/>
      <c r="B56" s="412" t="s">
        <v>12</v>
      </c>
      <c r="C56" s="543" t="s">
        <v>185</v>
      </c>
      <c r="D56" s="425"/>
      <c r="E56" s="423">
        <v>6</v>
      </c>
      <c r="F56" s="423"/>
      <c r="G56" s="423"/>
      <c r="H56" s="130">
        <v>50</v>
      </c>
      <c r="I56" s="422">
        <v>20</v>
      </c>
      <c r="J56" s="425"/>
      <c r="K56" s="423"/>
      <c r="L56" s="140">
        <v>50</v>
      </c>
      <c r="M56" s="423">
        <v>30</v>
      </c>
      <c r="N56" s="423">
        <v>20</v>
      </c>
      <c r="O56" s="425"/>
      <c r="P56" s="425"/>
      <c r="Q56" s="423"/>
      <c r="R56" s="715">
        <v>50</v>
      </c>
      <c r="S56" s="715"/>
      <c r="T56" s="138"/>
      <c r="U56" s="423"/>
      <c r="V56" s="423"/>
      <c r="W56" s="423"/>
      <c r="X56" s="423"/>
      <c r="Y56" s="422"/>
      <c r="Z56" s="423"/>
      <c r="AA56" s="423"/>
      <c r="AB56" s="138"/>
      <c r="AC56" s="423"/>
      <c r="AD56" s="423"/>
      <c r="AE56" s="423"/>
      <c r="AF56" s="423"/>
      <c r="AG56" s="423"/>
      <c r="AH56" s="422"/>
      <c r="AI56" s="142"/>
      <c r="AJ56" s="423"/>
      <c r="AK56" s="423"/>
      <c r="AL56" s="425"/>
      <c r="AM56" s="425"/>
      <c r="AN56" s="424"/>
      <c r="AO56" s="423"/>
      <c r="AP56" s="423"/>
      <c r="AQ56" s="143"/>
      <c r="AR56" s="423"/>
      <c r="AS56" s="423"/>
      <c r="AT56" s="423"/>
      <c r="AU56" s="423"/>
      <c r="AV56" s="424"/>
      <c r="AW56" s="144">
        <v>28</v>
      </c>
      <c r="AX56" s="418">
        <v>14</v>
      </c>
      <c r="AY56" s="423">
        <v>14</v>
      </c>
      <c r="AZ56" s="423"/>
      <c r="BA56" s="423"/>
      <c r="BB56" s="423"/>
      <c r="BC56" s="422"/>
      <c r="BD56" s="423"/>
      <c r="BE56" s="423"/>
      <c r="BF56" s="308">
        <v>22</v>
      </c>
      <c r="BG56" s="418">
        <v>16</v>
      </c>
      <c r="BH56" s="423">
        <v>6</v>
      </c>
      <c r="BI56" s="423"/>
      <c r="BJ56" s="423"/>
      <c r="BK56" s="424"/>
      <c r="BL56" s="653">
        <v>50</v>
      </c>
    </row>
    <row r="57" spans="1:64" ht="16.2" customHeight="1" x14ac:dyDescent="0.3">
      <c r="A57" s="6"/>
      <c r="B57" s="412" t="s">
        <v>212</v>
      </c>
      <c r="C57" s="543" t="s">
        <v>13</v>
      </c>
      <c r="D57" s="423"/>
      <c r="E57" s="423">
        <v>3</v>
      </c>
      <c r="F57" s="423"/>
      <c r="G57" s="423"/>
      <c r="H57" s="130">
        <v>36</v>
      </c>
      <c r="I57" s="422">
        <v>8</v>
      </c>
      <c r="J57" s="420"/>
      <c r="K57" s="421"/>
      <c r="L57" s="128">
        <v>36</v>
      </c>
      <c r="M57" s="421">
        <v>28</v>
      </c>
      <c r="N57" s="421">
        <v>8</v>
      </c>
      <c r="O57" s="420"/>
      <c r="P57" s="420"/>
      <c r="Q57" s="421"/>
      <c r="R57" s="715">
        <v>36</v>
      </c>
      <c r="S57" s="715">
        <v>36</v>
      </c>
      <c r="T57" s="138"/>
      <c r="U57" s="423"/>
      <c r="V57" s="423"/>
      <c r="W57" s="423"/>
      <c r="X57" s="423"/>
      <c r="Y57" s="422"/>
      <c r="Z57" s="423"/>
      <c r="AA57" s="423"/>
      <c r="AB57" s="138"/>
      <c r="AC57" s="423"/>
      <c r="AD57" s="423"/>
      <c r="AE57" s="423"/>
      <c r="AF57" s="423"/>
      <c r="AG57" s="423"/>
      <c r="AH57" s="422"/>
      <c r="AI57" s="691">
        <v>36</v>
      </c>
      <c r="AJ57" s="421">
        <v>28</v>
      </c>
      <c r="AK57" s="421">
        <v>8</v>
      </c>
      <c r="AL57" s="420"/>
      <c r="AM57" s="420"/>
      <c r="AN57" s="424"/>
      <c r="AO57" s="423"/>
      <c r="AP57" s="423"/>
      <c r="AQ57" s="143"/>
      <c r="AR57" s="423"/>
      <c r="AS57" s="423"/>
      <c r="AT57" s="423"/>
      <c r="AU57" s="423"/>
      <c r="AV57" s="424"/>
      <c r="AW57" s="144"/>
      <c r="AX57" s="418"/>
      <c r="AY57" s="423"/>
      <c r="AZ57" s="423"/>
      <c r="BA57" s="423"/>
      <c r="BB57" s="423"/>
      <c r="BC57" s="422"/>
      <c r="BD57" s="423"/>
      <c r="BE57" s="423"/>
      <c r="BF57" s="143"/>
      <c r="BG57" s="423"/>
      <c r="BH57" s="423"/>
      <c r="BI57" s="423"/>
      <c r="BJ57" s="423"/>
      <c r="BK57" s="424"/>
      <c r="BL57" s="653">
        <v>36</v>
      </c>
    </row>
    <row r="58" spans="1:64" ht="16.2" customHeight="1" x14ac:dyDescent="0.3">
      <c r="A58" s="6"/>
      <c r="B58" s="412" t="s">
        <v>213</v>
      </c>
      <c r="C58" s="544" t="s">
        <v>199</v>
      </c>
      <c r="D58" s="418"/>
      <c r="E58" s="426"/>
      <c r="F58" s="426">
        <v>4</v>
      </c>
      <c r="G58" s="426"/>
      <c r="H58" s="149">
        <v>72</v>
      </c>
      <c r="I58" s="422">
        <v>22</v>
      </c>
      <c r="J58" s="427"/>
      <c r="K58" s="428"/>
      <c r="L58" s="149">
        <v>72</v>
      </c>
      <c r="M58" s="428">
        <v>46</v>
      </c>
      <c r="N58" s="428">
        <v>22</v>
      </c>
      <c r="O58" s="427"/>
      <c r="P58" s="427"/>
      <c r="Q58" s="428"/>
      <c r="R58" s="716">
        <v>72</v>
      </c>
      <c r="S58" s="716">
        <v>72</v>
      </c>
      <c r="T58" s="138"/>
      <c r="U58" s="423"/>
      <c r="V58" s="423"/>
      <c r="W58" s="423"/>
      <c r="X58" s="423"/>
      <c r="Y58" s="422"/>
      <c r="Z58" s="423"/>
      <c r="AA58" s="423"/>
      <c r="AB58" s="138"/>
      <c r="AC58" s="423"/>
      <c r="AD58" s="423"/>
      <c r="AE58" s="423"/>
      <c r="AF58" s="423"/>
      <c r="AG58" s="423"/>
      <c r="AH58" s="422"/>
      <c r="AI58" s="142">
        <v>36</v>
      </c>
      <c r="AJ58" s="428">
        <v>24</v>
      </c>
      <c r="AK58" s="428">
        <v>10</v>
      </c>
      <c r="AL58" s="427"/>
      <c r="AM58" s="428">
        <v>2</v>
      </c>
      <c r="AN58" s="424"/>
      <c r="AO58" s="423"/>
      <c r="AP58" s="423"/>
      <c r="AQ58" s="699">
        <v>36</v>
      </c>
      <c r="AR58" s="423">
        <v>22</v>
      </c>
      <c r="AS58" s="423">
        <v>12</v>
      </c>
      <c r="AT58" s="423"/>
      <c r="AU58" s="423">
        <v>2</v>
      </c>
      <c r="AV58" s="424"/>
      <c r="AW58" s="144"/>
      <c r="AX58" s="418"/>
      <c r="AY58" s="423"/>
      <c r="AZ58" s="423"/>
      <c r="BA58" s="423"/>
      <c r="BB58" s="423"/>
      <c r="BC58" s="422"/>
      <c r="BD58" s="423"/>
      <c r="BE58" s="423"/>
      <c r="BF58" s="144"/>
      <c r="BG58" s="418"/>
      <c r="BH58" s="423"/>
      <c r="BI58" s="423"/>
      <c r="BJ58" s="423"/>
      <c r="BK58" s="424"/>
      <c r="BL58" s="653">
        <v>72</v>
      </c>
    </row>
    <row r="59" spans="1:64" ht="16.2" customHeight="1" x14ac:dyDescent="0.3">
      <c r="A59" s="6"/>
      <c r="B59" s="429" t="s">
        <v>171</v>
      </c>
      <c r="C59" s="545" t="s">
        <v>200</v>
      </c>
      <c r="D59" s="426"/>
      <c r="E59" s="418">
        <v>5</v>
      </c>
      <c r="F59" s="418"/>
      <c r="G59" s="418"/>
      <c r="H59" s="150">
        <v>72</v>
      </c>
      <c r="I59" s="422">
        <v>16</v>
      </c>
      <c r="J59" s="430"/>
      <c r="K59" s="431"/>
      <c r="L59" s="150">
        <v>72</v>
      </c>
      <c r="M59" s="431">
        <v>50</v>
      </c>
      <c r="N59" s="431">
        <v>16</v>
      </c>
      <c r="O59" s="430"/>
      <c r="P59" s="430"/>
      <c r="Q59" s="431"/>
      <c r="R59" s="717">
        <v>72</v>
      </c>
      <c r="S59" s="717">
        <v>72</v>
      </c>
      <c r="T59" s="138"/>
      <c r="U59" s="423"/>
      <c r="V59" s="423"/>
      <c r="W59" s="423"/>
      <c r="X59" s="423"/>
      <c r="Y59" s="422"/>
      <c r="Z59" s="423"/>
      <c r="AA59" s="423"/>
      <c r="AB59" s="138"/>
      <c r="AC59" s="423"/>
      <c r="AD59" s="423"/>
      <c r="AE59" s="423"/>
      <c r="AF59" s="423"/>
      <c r="AG59" s="423"/>
      <c r="AH59" s="422"/>
      <c r="AI59" s="141"/>
      <c r="AJ59" s="431"/>
      <c r="AK59" s="431"/>
      <c r="AL59" s="430"/>
      <c r="AM59" s="431"/>
      <c r="AN59" s="424"/>
      <c r="AO59" s="423"/>
      <c r="AP59" s="423"/>
      <c r="AQ59" s="143">
        <v>36</v>
      </c>
      <c r="AR59" s="423">
        <v>26</v>
      </c>
      <c r="AS59" s="423">
        <v>6</v>
      </c>
      <c r="AT59" s="423"/>
      <c r="AU59" s="423">
        <v>4</v>
      </c>
      <c r="AV59" s="424"/>
      <c r="AW59" s="308">
        <v>36</v>
      </c>
      <c r="AX59" s="418">
        <v>24</v>
      </c>
      <c r="AY59" s="423">
        <v>10</v>
      </c>
      <c r="AZ59" s="423"/>
      <c r="BA59" s="423">
        <v>2</v>
      </c>
      <c r="BB59" s="423"/>
      <c r="BC59" s="422"/>
      <c r="BD59" s="423"/>
      <c r="BE59" s="423"/>
      <c r="BF59" s="144"/>
      <c r="BG59" s="432"/>
      <c r="BH59" s="423"/>
      <c r="BI59" s="423"/>
      <c r="BJ59" s="423"/>
      <c r="BK59" s="424"/>
      <c r="BL59" s="653">
        <v>72</v>
      </c>
    </row>
    <row r="60" spans="1:64" ht="16.2" customHeight="1" thickBot="1" x14ac:dyDescent="0.35">
      <c r="A60" s="6"/>
      <c r="B60" s="433" t="s">
        <v>214</v>
      </c>
      <c r="C60" s="546" t="s">
        <v>51</v>
      </c>
      <c r="D60" s="434"/>
      <c r="E60" s="432"/>
      <c r="F60" s="432">
        <v>5</v>
      </c>
      <c r="G60" s="432"/>
      <c r="H60" s="130">
        <v>36</v>
      </c>
      <c r="I60" s="417">
        <v>16</v>
      </c>
      <c r="J60" s="414"/>
      <c r="K60" s="415"/>
      <c r="L60" s="141">
        <v>36</v>
      </c>
      <c r="M60" s="415">
        <v>18</v>
      </c>
      <c r="N60" s="415">
        <v>16</v>
      </c>
      <c r="O60" s="414"/>
      <c r="P60" s="414"/>
      <c r="Q60" s="415"/>
      <c r="R60" s="714">
        <v>36</v>
      </c>
      <c r="S60" s="714">
        <v>36</v>
      </c>
      <c r="T60" s="142"/>
      <c r="U60" s="415"/>
      <c r="V60" s="415"/>
      <c r="W60" s="415"/>
      <c r="X60" s="415"/>
      <c r="Y60" s="417"/>
      <c r="Z60" s="415"/>
      <c r="AA60" s="415"/>
      <c r="AB60" s="142"/>
      <c r="AC60" s="415"/>
      <c r="AD60" s="415"/>
      <c r="AE60" s="415"/>
      <c r="AF60" s="415"/>
      <c r="AG60" s="415"/>
      <c r="AH60" s="692"/>
      <c r="AI60" s="142"/>
      <c r="AJ60" s="415"/>
      <c r="AK60" s="415"/>
      <c r="AL60" s="414"/>
      <c r="AM60" s="415"/>
      <c r="AN60" s="419"/>
      <c r="AO60" s="415"/>
      <c r="AP60" s="415"/>
      <c r="AQ60" s="143"/>
      <c r="AR60" s="415"/>
      <c r="AS60" s="415"/>
      <c r="AT60" s="415"/>
      <c r="AU60" s="415"/>
      <c r="AV60" s="419"/>
      <c r="AW60" s="307">
        <v>36</v>
      </c>
      <c r="AX60" s="435">
        <v>12</v>
      </c>
      <c r="AY60" s="415">
        <v>18</v>
      </c>
      <c r="AZ60" s="414"/>
      <c r="BA60" s="415">
        <v>6</v>
      </c>
      <c r="BB60" s="415"/>
      <c r="BC60" s="417"/>
      <c r="BD60" s="415"/>
      <c r="BE60" s="415"/>
      <c r="BF60" s="148"/>
      <c r="BG60" s="435"/>
      <c r="BH60" s="415"/>
      <c r="BI60" s="415"/>
      <c r="BJ60" s="415"/>
      <c r="BK60" s="419"/>
      <c r="BL60" s="654">
        <v>36</v>
      </c>
    </row>
    <row r="61" spans="1:64" ht="19.95" customHeight="1" thickBot="1" x14ac:dyDescent="0.35">
      <c r="A61" s="6"/>
      <c r="B61" s="403" t="s">
        <v>15</v>
      </c>
      <c r="C61" s="625" t="s">
        <v>16</v>
      </c>
      <c r="D61" s="436">
        <v>11</v>
      </c>
      <c r="E61" s="436">
        <v>9</v>
      </c>
      <c r="F61" s="436">
        <v>2</v>
      </c>
      <c r="G61" s="436">
        <v>1</v>
      </c>
      <c r="H61" s="125"/>
      <c r="I61" s="134"/>
      <c r="J61" s="436"/>
      <c r="K61" s="438"/>
      <c r="L61" s="134"/>
      <c r="M61" s="436"/>
      <c r="N61" s="438"/>
      <c r="O61" s="436"/>
      <c r="P61" s="436"/>
      <c r="Q61" s="436"/>
      <c r="R61" s="735"/>
      <c r="S61" s="735"/>
      <c r="T61" s="134"/>
      <c r="U61" s="436"/>
      <c r="V61" s="436"/>
      <c r="W61" s="436"/>
      <c r="X61" s="436"/>
      <c r="Y61" s="439"/>
      <c r="Z61" s="436"/>
      <c r="AA61" s="436"/>
      <c r="AB61" s="134"/>
      <c r="AC61" s="436"/>
      <c r="AD61" s="436"/>
      <c r="AE61" s="436"/>
      <c r="AF61" s="436"/>
      <c r="AG61" s="436"/>
      <c r="AH61" s="439"/>
      <c r="AI61" s="134"/>
      <c r="AJ61" s="436"/>
      <c r="AK61" s="438"/>
      <c r="AL61" s="436"/>
      <c r="AM61" s="436"/>
      <c r="AN61" s="440"/>
      <c r="AO61" s="436"/>
      <c r="AP61" s="436"/>
      <c r="AQ61" s="125"/>
      <c r="AR61" s="436"/>
      <c r="AS61" s="436"/>
      <c r="AT61" s="436"/>
      <c r="AU61" s="436"/>
      <c r="AV61" s="440"/>
      <c r="AW61" s="137"/>
      <c r="AX61" s="437"/>
      <c r="AY61" s="436"/>
      <c r="AZ61" s="436"/>
      <c r="BA61" s="436"/>
      <c r="BB61" s="436"/>
      <c r="BC61" s="439"/>
      <c r="BD61" s="436"/>
      <c r="BE61" s="436"/>
      <c r="BF61" s="137"/>
      <c r="BG61" s="437"/>
      <c r="BH61" s="436"/>
      <c r="BI61" s="436"/>
      <c r="BJ61" s="436"/>
      <c r="BK61" s="440"/>
      <c r="BL61" s="655"/>
    </row>
    <row r="62" spans="1:64" ht="29.4" customHeight="1" thickBot="1" x14ac:dyDescent="0.35">
      <c r="A62" s="6"/>
      <c r="B62" s="441" t="s">
        <v>17</v>
      </c>
      <c r="C62" s="599" t="s">
        <v>186</v>
      </c>
      <c r="D62" s="442"/>
      <c r="E62" s="442"/>
      <c r="F62" s="442"/>
      <c r="G62" s="442"/>
      <c r="H62" s="267"/>
      <c r="I62" s="266"/>
      <c r="J62" s="442"/>
      <c r="K62" s="444"/>
      <c r="L62" s="266"/>
      <c r="M62" s="442"/>
      <c r="N62" s="442"/>
      <c r="O62" s="442"/>
      <c r="P62" s="442"/>
      <c r="Q62" s="442"/>
      <c r="R62" s="736"/>
      <c r="S62" s="736"/>
      <c r="T62" s="266"/>
      <c r="U62" s="442"/>
      <c r="V62" s="442"/>
      <c r="W62" s="442"/>
      <c r="X62" s="442"/>
      <c r="Y62" s="445"/>
      <c r="Z62" s="442"/>
      <c r="AA62" s="442"/>
      <c r="AB62" s="266"/>
      <c r="AC62" s="442"/>
      <c r="AD62" s="442"/>
      <c r="AE62" s="442"/>
      <c r="AF62" s="442"/>
      <c r="AG62" s="442"/>
      <c r="AH62" s="445"/>
      <c r="AI62" s="271"/>
      <c r="AJ62" s="442"/>
      <c r="AK62" s="442"/>
      <c r="AL62" s="442"/>
      <c r="AM62" s="442"/>
      <c r="AN62" s="446"/>
      <c r="AO62" s="442"/>
      <c r="AP62" s="442"/>
      <c r="AQ62" s="314"/>
      <c r="AR62" s="442"/>
      <c r="AS62" s="442"/>
      <c r="AT62" s="442"/>
      <c r="AU62" s="442"/>
      <c r="AV62" s="446"/>
      <c r="AW62" s="272"/>
      <c r="AX62" s="443"/>
      <c r="AY62" s="442"/>
      <c r="AZ62" s="442"/>
      <c r="BA62" s="442"/>
      <c r="BB62" s="442"/>
      <c r="BC62" s="445"/>
      <c r="BD62" s="442"/>
      <c r="BE62" s="442"/>
      <c r="BF62" s="314"/>
      <c r="BG62" s="442"/>
      <c r="BH62" s="442"/>
      <c r="BI62" s="442"/>
      <c r="BJ62" s="442"/>
      <c r="BK62" s="446"/>
      <c r="BL62" s="656"/>
    </row>
    <row r="63" spans="1:64" ht="16.2" customHeight="1" x14ac:dyDescent="0.3">
      <c r="A63" s="6"/>
      <c r="B63" s="587" t="s">
        <v>18</v>
      </c>
      <c r="C63" s="548" t="s">
        <v>189</v>
      </c>
      <c r="D63" s="447">
        <v>4</v>
      </c>
      <c r="E63" s="428"/>
      <c r="F63" s="428"/>
      <c r="G63" s="428"/>
      <c r="H63" s="151">
        <v>72</v>
      </c>
      <c r="I63" s="450">
        <v>22</v>
      </c>
      <c r="J63" s="448">
        <v>4</v>
      </c>
      <c r="K63" s="448">
        <v>8</v>
      </c>
      <c r="L63" s="164">
        <v>68</v>
      </c>
      <c r="M63" s="448">
        <v>32</v>
      </c>
      <c r="N63" s="448">
        <v>22</v>
      </c>
      <c r="O63" s="449"/>
      <c r="P63" s="449"/>
      <c r="Q63" s="637">
        <v>18</v>
      </c>
      <c r="R63" s="718">
        <v>72</v>
      </c>
      <c r="S63" s="718"/>
      <c r="T63" s="152"/>
      <c r="U63" s="451"/>
      <c r="V63" s="451"/>
      <c r="W63" s="451"/>
      <c r="X63" s="451"/>
      <c r="Y63" s="450"/>
      <c r="Z63" s="451"/>
      <c r="AA63" s="451"/>
      <c r="AB63" s="152"/>
      <c r="AC63" s="451"/>
      <c r="AD63" s="451"/>
      <c r="AE63" s="451"/>
      <c r="AF63" s="451"/>
      <c r="AG63" s="451"/>
      <c r="AH63" s="450"/>
      <c r="AI63" s="138">
        <v>36</v>
      </c>
      <c r="AJ63" s="448">
        <v>24</v>
      </c>
      <c r="AK63" s="448">
        <v>12</v>
      </c>
      <c r="AL63" s="449"/>
      <c r="AM63" s="447"/>
      <c r="AN63" s="453"/>
      <c r="AO63" s="451">
        <v>4</v>
      </c>
      <c r="AP63" s="451">
        <v>8</v>
      </c>
      <c r="AQ63" s="325">
        <v>36</v>
      </c>
      <c r="AR63" s="451">
        <v>8</v>
      </c>
      <c r="AS63" s="451">
        <v>10</v>
      </c>
      <c r="AT63" s="451"/>
      <c r="AU63" s="451"/>
      <c r="AV63" s="453">
        <v>6</v>
      </c>
      <c r="AW63" s="147"/>
      <c r="AX63" s="452"/>
      <c r="AY63" s="451"/>
      <c r="AZ63" s="451"/>
      <c r="BA63" s="451"/>
      <c r="BB63" s="451"/>
      <c r="BC63" s="450"/>
      <c r="BD63" s="451"/>
      <c r="BE63" s="451"/>
      <c r="BF63" s="147"/>
      <c r="BG63" s="452"/>
      <c r="BH63" s="451"/>
      <c r="BI63" s="451"/>
      <c r="BJ63" s="451"/>
      <c r="BK63" s="453"/>
      <c r="BL63" s="657">
        <v>72</v>
      </c>
    </row>
    <row r="64" spans="1:64" s="19" customFormat="1" ht="16.2" customHeight="1" x14ac:dyDescent="0.25">
      <c r="A64" s="18"/>
      <c r="B64" s="590" t="s">
        <v>19</v>
      </c>
      <c r="C64" s="540" t="s">
        <v>190</v>
      </c>
      <c r="D64" s="455"/>
      <c r="E64" s="456">
        <v>3</v>
      </c>
      <c r="F64" s="457"/>
      <c r="G64" s="457"/>
      <c r="H64" s="153">
        <v>36</v>
      </c>
      <c r="I64" s="417">
        <v>20</v>
      </c>
      <c r="J64" s="459"/>
      <c r="K64" s="456"/>
      <c r="L64" s="153">
        <v>36</v>
      </c>
      <c r="M64" s="456">
        <v>16</v>
      </c>
      <c r="N64" s="460">
        <v>20</v>
      </c>
      <c r="O64" s="461"/>
      <c r="P64" s="458"/>
      <c r="Q64" s="456"/>
      <c r="R64" s="719">
        <v>36</v>
      </c>
      <c r="S64" s="719"/>
      <c r="T64" s="142"/>
      <c r="U64" s="415"/>
      <c r="V64" s="415"/>
      <c r="W64" s="415"/>
      <c r="X64" s="415"/>
      <c r="Y64" s="417"/>
      <c r="Z64" s="415"/>
      <c r="AA64" s="415"/>
      <c r="AB64" s="142"/>
      <c r="AC64" s="415"/>
      <c r="AD64" s="415"/>
      <c r="AE64" s="415"/>
      <c r="AF64" s="415"/>
      <c r="AG64" s="415"/>
      <c r="AH64" s="417"/>
      <c r="AI64" s="691">
        <v>36</v>
      </c>
      <c r="AJ64" s="456">
        <v>16</v>
      </c>
      <c r="AK64" s="460">
        <v>20</v>
      </c>
      <c r="AL64" s="461"/>
      <c r="AM64" s="458"/>
      <c r="AN64" s="419"/>
      <c r="AO64" s="415"/>
      <c r="AP64" s="415"/>
      <c r="AQ64" s="130"/>
      <c r="AR64" s="415"/>
      <c r="AS64" s="415"/>
      <c r="AT64" s="415"/>
      <c r="AU64" s="415"/>
      <c r="AV64" s="419"/>
      <c r="AW64" s="144"/>
      <c r="AX64" s="418"/>
      <c r="AY64" s="415"/>
      <c r="AZ64" s="415"/>
      <c r="BA64" s="415"/>
      <c r="BB64" s="415"/>
      <c r="BC64" s="417"/>
      <c r="BD64" s="415"/>
      <c r="BE64" s="415"/>
      <c r="BF64" s="144"/>
      <c r="BG64" s="418"/>
      <c r="BH64" s="415"/>
      <c r="BI64" s="415"/>
      <c r="BJ64" s="415"/>
      <c r="BK64" s="419"/>
      <c r="BL64" s="653">
        <v>36</v>
      </c>
    </row>
    <row r="65" spans="1:64" s="19" customFormat="1" ht="16.2" customHeight="1" x14ac:dyDescent="0.25">
      <c r="A65" s="18"/>
      <c r="B65" s="590" t="s">
        <v>191</v>
      </c>
      <c r="C65" s="540" t="s">
        <v>192</v>
      </c>
      <c r="D65" s="427"/>
      <c r="E65" s="457">
        <v>4</v>
      </c>
      <c r="F65" s="457"/>
      <c r="G65" s="457"/>
      <c r="H65" s="153">
        <v>36</v>
      </c>
      <c r="I65" s="417">
        <v>10</v>
      </c>
      <c r="J65" s="456"/>
      <c r="K65" s="456"/>
      <c r="L65" s="153">
        <v>36</v>
      </c>
      <c r="M65" s="456">
        <v>12</v>
      </c>
      <c r="N65" s="456">
        <v>14</v>
      </c>
      <c r="O65" s="456"/>
      <c r="P65" s="458"/>
      <c r="Q65" s="456"/>
      <c r="R65" s="719">
        <v>36</v>
      </c>
      <c r="S65" s="720"/>
      <c r="T65" s="142"/>
      <c r="U65" s="415"/>
      <c r="V65" s="415"/>
      <c r="W65" s="415"/>
      <c r="X65" s="415"/>
      <c r="Y65" s="417"/>
      <c r="Z65" s="415"/>
      <c r="AA65" s="415"/>
      <c r="AB65" s="142"/>
      <c r="AC65" s="415"/>
      <c r="AD65" s="415"/>
      <c r="AE65" s="415"/>
      <c r="AF65" s="415"/>
      <c r="AG65" s="415"/>
      <c r="AH65" s="417"/>
      <c r="AI65" s="142"/>
      <c r="AJ65" s="456"/>
      <c r="AK65" s="456"/>
      <c r="AL65" s="456"/>
      <c r="AM65" s="458"/>
      <c r="AN65" s="419"/>
      <c r="AO65" s="415"/>
      <c r="AP65" s="415"/>
      <c r="AQ65" s="699">
        <v>36</v>
      </c>
      <c r="AR65" s="456">
        <v>12</v>
      </c>
      <c r="AS65" s="456">
        <v>14</v>
      </c>
      <c r="AT65" s="456"/>
      <c r="AU65" s="415"/>
      <c r="AV65" s="419"/>
      <c r="AW65" s="144"/>
      <c r="AX65" s="418"/>
      <c r="AY65" s="415"/>
      <c r="AZ65" s="415"/>
      <c r="BA65" s="415"/>
      <c r="BB65" s="415"/>
      <c r="BC65" s="417"/>
      <c r="BD65" s="415"/>
      <c r="BE65" s="415"/>
      <c r="BF65" s="143"/>
      <c r="BG65" s="415"/>
      <c r="BH65" s="415"/>
      <c r="BI65" s="415"/>
      <c r="BJ65" s="415"/>
      <c r="BK65" s="419"/>
      <c r="BL65" s="653">
        <v>36</v>
      </c>
    </row>
    <row r="66" spans="1:64" s="19" customFormat="1" ht="25.95" customHeight="1" x14ac:dyDescent="0.25">
      <c r="A66" s="18"/>
      <c r="B66" s="454" t="s">
        <v>193</v>
      </c>
      <c r="C66" s="540" t="s">
        <v>194</v>
      </c>
      <c r="D66" s="427">
        <v>4</v>
      </c>
      <c r="E66" s="457"/>
      <c r="F66" s="457"/>
      <c r="G66" s="457"/>
      <c r="H66" s="153">
        <v>72</v>
      </c>
      <c r="I66" s="417">
        <v>44</v>
      </c>
      <c r="J66" s="456">
        <v>4</v>
      </c>
      <c r="K66" s="456">
        <v>8</v>
      </c>
      <c r="L66" s="153">
        <v>68</v>
      </c>
      <c r="M66" s="456">
        <v>10</v>
      </c>
      <c r="N66" s="456">
        <v>36</v>
      </c>
      <c r="O66" s="456">
        <v>8</v>
      </c>
      <c r="P66" s="458"/>
      <c r="Q66" s="456">
        <v>18</v>
      </c>
      <c r="R66" s="720">
        <v>72</v>
      </c>
      <c r="S66" s="720"/>
      <c r="T66" s="142"/>
      <c r="U66" s="415"/>
      <c r="V66" s="415"/>
      <c r="W66" s="415"/>
      <c r="X66" s="415"/>
      <c r="Y66" s="417"/>
      <c r="Z66" s="415"/>
      <c r="AA66" s="415"/>
      <c r="AB66" s="142"/>
      <c r="AC66" s="415"/>
      <c r="AD66" s="415"/>
      <c r="AE66" s="415"/>
      <c r="AF66" s="415"/>
      <c r="AG66" s="415"/>
      <c r="AH66" s="417"/>
      <c r="AI66" s="142">
        <v>36</v>
      </c>
      <c r="AJ66" s="456">
        <v>8</v>
      </c>
      <c r="AK66" s="456">
        <v>22</v>
      </c>
      <c r="AL66" s="456">
        <v>6</v>
      </c>
      <c r="AM66" s="458"/>
      <c r="AN66" s="419"/>
      <c r="AO66" s="415">
        <v>4</v>
      </c>
      <c r="AP66" s="415">
        <v>8</v>
      </c>
      <c r="AQ66" s="325">
        <v>36</v>
      </c>
      <c r="AR66" s="456">
        <v>2</v>
      </c>
      <c r="AS66" s="456">
        <v>14</v>
      </c>
      <c r="AT66" s="456">
        <v>2</v>
      </c>
      <c r="AU66" s="415"/>
      <c r="AV66" s="419">
        <v>6</v>
      </c>
      <c r="AW66" s="144"/>
      <c r="AX66" s="418"/>
      <c r="AY66" s="415"/>
      <c r="AZ66" s="415"/>
      <c r="BA66" s="415"/>
      <c r="BB66" s="415"/>
      <c r="BC66" s="417"/>
      <c r="BD66" s="415"/>
      <c r="BE66" s="415"/>
      <c r="BF66" s="143"/>
      <c r="BG66" s="415"/>
      <c r="BH66" s="415"/>
      <c r="BI66" s="415"/>
      <c r="BJ66" s="415"/>
      <c r="BK66" s="419"/>
      <c r="BL66" s="653">
        <v>72</v>
      </c>
    </row>
    <row r="67" spans="1:64" ht="16.2" customHeight="1" x14ac:dyDescent="0.3">
      <c r="A67" s="6"/>
      <c r="B67" s="590" t="s">
        <v>34</v>
      </c>
      <c r="C67" s="541" t="s">
        <v>354</v>
      </c>
      <c r="D67" s="462"/>
      <c r="E67" s="462">
        <v>4</v>
      </c>
      <c r="F67" s="462"/>
      <c r="G67" s="462"/>
      <c r="H67" s="130">
        <v>72</v>
      </c>
      <c r="I67" s="463">
        <v>72</v>
      </c>
      <c r="J67" s="418"/>
      <c r="K67" s="418"/>
      <c r="L67" s="130"/>
      <c r="M67" s="418"/>
      <c r="N67" s="418"/>
      <c r="O67" s="416"/>
      <c r="P67" s="414"/>
      <c r="Q67" s="418"/>
      <c r="R67" s="714">
        <v>72</v>
      </c>
      <c r="S67" s="714"/>
      <c r="T67" s="131"/>
      <c r="U67" s="462"/>
      <c r="V67" s="462"/>
      <c r="W67" s="462"/>
      <c r="X67" s="462"/>
      <c r="Y67" s="463"/>
      <c r="Z67" s="462"/>
      <c r="AA67" s="462"/>
      <c r="AB67" s="131"/>
      <c r="AC67" s="462"/>
      <c r="AD67" s="462"/>
      <c r="AE67" s="462"/>
      <c r="AF67" s="462"/>
      <c r="AG67" s="462"/>
      <c r="AH67" s="463"/>
      <c r="AI67" s="142"/>
      <c r="AJ67" s="418"/>
      <c r="AK67" s="418"/>
      <c r="AL67" s="416"/>
      <c r="AM67" s="416"/>
      <c r="AN67" s="466"/>
      <c r="AO67" s="462"/>
      <c r="AP67" s="462"/>
      <c r="AQ67" s="154">
        <v>72</v>
      </c>
      <c r="AR67" s="465"/>
      <c r="AS67" s="462"/>
      <c r="AT67" s="462"/>
      <c r="AU67" s="462"/>
      <c r="AV67" s="466"/>
      <c r="AW67" s="144"/>
      <c r="AX67" s="465"/>
      <c r="AY67" s="462"/>
      <c r="AZ67" s="462"/>
      <c r="BA67" s="462"/>
      <c r="BB67" s="462"/>
      <c r="BC67" s="463"/>
      <c r="BD67" s="462"/>
      <c r="BE67" s="462"/>
      <c r="BF67" s="143"/>
      <c r="BG67" s="462"/>
      <c r="BH67" s="462"/>
      <c r="BI67" s="462"/>
      <c r="BJ67" s="462"/>
      <c r="BK67" s="466"/>
      <c r="BL67" s="653">
        <v>72</v>
      </c>
    </row>
    <row r="68" spans="1:64" ht="16.2" customHeight="1" x14ac:dyDescent="0.3">
      <c r="A68" s="6"/>
      <c r="B68" s="591" t="s">
        <v>35</v>
      </c>
      <c r="C68" s="546" t="s">
        <v>355</v>
      </c>
      <c r="D68" s="468"/>
      <c r="E68" s="468">
        <v>4</v>
      </c>
      <c r="F68" s="465"/>
      <c r="G68" s="468"/>
      <c r="H68" s="132">
        <v>24</v>
      </c>
      <c r="I68" s="463">
        <v>24</v>
      </c>
      <c r="J68" s="432"/>
      <c r="K68" s="418"/>
      <c r="L68" s="130"/>
      <c r="M68" s="469"/>
      <c r="N68" s="418"/>
      <c r="O68" s="416"/>
      <c r="P68" s="416"/>
      <c r="Q68" s="432"/>
      <c r="R68" s="721">
        <v>24</v>
      </c>
      <c r="S68" s="721"/>
      <c r="T68" s="129"/>
      <c r="U68" s="465"/>
      <c r="V68" s="465"/>
      <c r="W68" s="465"/>
      <c r="X68" s="465"/>
      <c r="Y68" s="463"/>
      <c r="Z68" s="462"/>
      <c r="AA68" s="465"/>
      <c r="AB68" s="129"/>
      <c r="AC68" s="465"/>
      <c r="AD68" s="465"/>
      <c r="AE68" s="465"/>
      <c r="AF68" s="465"/>
      <c r="AG68" s="465"/>
      <c r="AH68" s="463"/>
      <c r="AI68" s="155"/>
      <c r="AJ68" s="469"/>
      <c r="AK68" s="418"/>
      <c r="AL68" s="416"/>
      <c r="AM68" s="470"/>
      <c r="AN68" s="463"/>
      <c r="AO68" s="462"/>
      <c r="AP68" s="465"/>
      <c r="AQ68" s="330">
        <v>36</v>
      </c>
      <c r="AR68" s="465"/>
      <c r="AS68" s="465"/>
      <c r="AT68" s="465"/>
      <c r="AU68" s="465"/>
      <c r="AV68" s="463"/>
      <c r="AW68" s="156"/>
      <c r="AX68" s="465"/>
      <c r="AY68" s="465"/>
      <c r="AZ68" s="465"/>
      <c r="BA68" s="465"/>
      <c r="BB68" s="465"/>
      <c r="BC68" s="463"/>
      <c r="BD68" s="462"/>
      <c r="BE68" s="465"/>
      <c r="BF68" s="146"/>
      <c r="BG68" s="465"/>
      <c r="BH68" s="465"/>
      <c r="BI68" s="465"/>
      <c r="BJ68" s="465"/>
      <c r="BK68" s="463"/>
      <c r="BL68" s="658">
        <v>36</v>
      </c>
    </row>
    <row r="69" spans="1:64" ht="16.2" customHeight="1" thickBot="1" x14ac:dyDescent="0.35">
      <c r="A69" s="6"/>
      <c r="B69" s="592" t="s">
        <v>260</v>
      </c>
      <c r="C69" s="549" t="s">
        <v>360</v>
      </c>
      <c r="D69" s="472">
        <v>4</v>
      </c>
      <c r="E69" s="473"/>
      <c r="F69" s="474"/>
      <c r="G69" s="473"/>
      <c r="H69" s="136">
        <v>12</v>
      </c>
      <c r="I69" s="478"/>
      <c r="J69" s="435"/>
      <c r="K69" s="476"/>
      <c r="L69" s="236"/>
      <c r="M69" s="475"/>
      <c r="N69" s="476"/>
      <c r="O69" s="477"/>
      <c r="P69" s="477"/>
      <c r="Q69" s="435"/>
      <c r="R69" s="722">
        <v>12</v>
      </c>
      <c r="S69" s="722"/>
      <c r="T69" s="135"/>
      <c r="U69" s="473"/>
      <c r="V69" s="473"/>
      <c r="W69" s="474"/>
      <c r="X69" s="473"/>
      <c r="Y69" s="480"/>
      <c r="Z69" s="579"/>
      <c r="AA69" s="474"/>
      <c r="AB69" s="133"/>
      <c r="AC69" s="474"/>
      <c r="AD69" s="473"/>
      <c r="AE69" s="473"/>
      <c r="AF69" s="473"/>
      <c r="AG69" s="473"/>
      <c r="AH69" s="583"/>
      <c r="AI69" s="310"/>
      <c r="AJ69" s="475"/>
      <c r="AK69" s="476"/>
      <c r="AL69" s="477"/>
      <c r="AM69" s="477"/>
      <c r="AN69" s="480"/>
      <c r="AO69" s="579"/>
      <c r="AP69" s="474"/>
      <c r="AQ69" s="324"/>
      <c r="AR69" s="473"/>
      <c r="AS69" s="474"/>
      <c r="AT69" s="474"/>
      <c r="AU69" s="474"/>
      <c r="AV69" s="471">
        <v>12</v>
      </c>
      <c r="AW69" s="158"/>
      <c r="AX69" s="474"/>
      <c r="AY69" s="474"/>
      <c r="AZ69" s="474"/>
      <c r="BA69" s="474"/>
      <c r="BB69" s="474"/>
      <c r="BC69" s="583"/>
      <c r="BD69" s="474"/>
      <c r="BE69" s="473"/>
      <c r="BF69" s="311"/>
      <c r="BG69" s="473"/>
      <c r="BH69" s="473"/>
      <c r="BI69" s="473"/>
      <c r="BJ69" s="474"/>
      <c r="BK69" s="479"/>
      <c r="BL69" s="654"/>
    </row>
    <row r="70" spans="1:64" s="19" customFormat="1" ht="19.95" customHeight="1" thickBot="1" x14ac:dyDescent="0.35">
      <c r="A70" s="18"/>
      <c r="B70" s="441" t="s">
        <v>21</v>
      </c>
      <c r="C70" s="547" t="s">
        <v>187</v>
      </c>
      <c r="D70" s="442"/>
      <c r="E70" s="442"/>
      <c r="F70" s="442"/>
      <c r="G70" s="442"/>
      <c r="H70" s="267"/>
      <c r="I70" s="445"/>
      <c r="J70" s="481"/>
      <c r="K70" s="482"/>
      <c r="L70" s="268"/>
      <c r="M70" s="481"/>
      <c r="N70" s="481"/>
      <c r="O70" s="481"/>
      <c r="P70" s="481"/>
      <c r="Q70" s="481"/>
      <c r="R70" s="737"/>
      <c r="S70" s="737"/>
      <c r="T70" s="268"/>
      <c r="U70" s="481"/>
      <c r="V70" s="481"/>
      <c r="W70" s="443"/>
      <c r="X70" s="481"/>
      <c r="Y70" s="585"/>
      <c r="Z70" s="481"/>
      <c r="AA70" s="443"/>
      <c r="AB70" s="267"/>
      <c r="AC70" s="443"/>
      <c r="AD70" s="481"/>
      <c r="AE70" s="481"/>
      <c r="AF70" s="481"/>
      <c r="AG70" s="481"/>
      <c r="AH70" s="445"/>
      <c r="AI70" s="269"/>
      <c r="AJ70" s="481"/>
      <c r="AK70" s="481"/>
      <c r="AL70" s="481"/>
      <c r="AM70" s="481"/>
      <c r="AN70" s="581"/>
      <c r="AO70" s="481"/>
      <c r="AP70" s="443"/>
      <c r="AQ70" s="270"/>
      <c r="AR70" s="443"/>
      <c r="AS70" s="443"/>
      <c r="AT70" s="443"/>
      <c r="AU70" s="443"/>
      <c r="AV70" s="445"/>
      <c r="AW70" s="309"/>
      <c r="AX70" s="442"/>
      <c r="AY70" s="443"/>
      <c r="AZ70" s="443"/>
      <c r="BA70" s="443"/>
      <c r="BB70" s="443"/>
      <c r="BC70" s="445"/>
      <c r="BD70" s="442"/>
      <c r="BE70" s="481"/>
      <c r="BF70" s="270"/>
      <c r="BG70" s="443"/>
      <c r="BH70" s="481"/>
      <c r="BI70" s="481"/>
      <c r="BJ70" s="443"/>
      <c r="BK70" s="445"/>
      <c r="BL70" s="659"/>
    </row>
    <row r="71" spans="1:64" ht="16.2" customHeight="1" x14ac:dyDescent="0.3">
      <c r="A71" s="6"/>
      <c r="B71" s="587" t="s">
        <v>22</v>
      </c>
      <c r="C71" s="548" t="s">
        <v>195</v>
      </c>
      <c r="D71" s="483">
        <v>6</v>
      </c>
      <c r="E71" s="428"/>
      <c r="F71" s="428"/>
      <c r="G71" s="428"/>
      <c r="H71" s="151">
        <v>108</v>
      </c>
      <c r="I71" s="450">
        <v>58</v>
      </c>
      <c r="J71" s="448">
        <v>4</v>
      </c>
      <c r="K71" s="448">
        <v>2</v>
      </c>
      <c r="L71" s="164">
        <v>104</v>
      </c>
      <c r="M71" s="448">
        <v>38</v>
      </c>
      <c r="N71" s="448">
        <v>20</v>
      </c>
      <c r="O71" s="448">
        <v>38</v>
      </c>
      <c r="P71" s="449"/>
      <c r="Q71" s="637">
        <v>12</v>
      </c>
      <c r="R71" s="723">
        <v>108</v>
      </c>
      <c r="S71" s="723"/>
      <c r="T71" s="152"/>
      <c r="U71" s="451"/>
      <c r="V71" s="451"/>
      <c r="W71" s="451"/>
      <c r="X71" s="451"/>
      <c r="Y71" s="450"/>
      <c r="Z71" s="451"/>
      <c r="AA71" s="451"/>
      <c r="AB71" s="152"/>
      <c r="AC71" s="451"/>
      <c r="AD71" s="451"/>
      <c r="AE71" s="451"/>
      <c r="AF71" s="451"/>
      <c r="AG71" s="451"/>
      <c r="AH71" s="450"/>
      <c r="AI71" s="620"/>
      <c r="AJ71" s="448"/>
      <c r="AK71" s="164"/>
      <c r="AL71" s="448"/>
      <c r="AM71" s="448"/>
      <c r="AN71" s="582"/>
      <c r="AO71" s="580"/>
      <c r="AP71" s="448"/>
      <c r="AQ71" s="449"/>
      <c r="AR71" s="448"/>
      <c r="AS71" s="452"/>
      <c r="AT71" s="451"/>
      <c r="AU71" s="451"/>
      <c r="AV71" s="453"/>
      <c r="AW71" s="147">
        <v>56</v>
      </c>
      <c r="AX71" s="452">
        <v>22</v>
      </c>
      <c r="AY71" s="451">
        <v>12</v>
      </c>
      <c r="AZ71" s="451">
        <v>22</v>
      </c>
      <c r="BA71" s="451"/>
      <c r="BB71" s="451"/>
      <c r="BC71" s="450"/>
      <c r="BD71" s="451">
        <v>4</v>
      </c>
      <c r="BE71" s="451">
        <v>2</v>
      </c>
      <c r="BF71" s="312">
        <v>52</v>
      </c>
      <c r="BG71" s="452">
        <v>16</v>
      </c>
      <c r="BH71" s="451">
        <v>8</v>
      </c>
      <c r="BI71" s="451">
        <v>16</v>
      </c>
      <c r="BJ71" s="451"/>
      <c r="BK71" s="453">
        <v>6</v>
      </c>
      <c r="BL71" s="657">
        <v>108</v>
      </c>
    </row>
    <row r="72" spans="1:64" ht="16.2" customHeight="1" x14ac:dyDescent="0.3">
      <c r="A72" s="6"/>
      <c r="B72" s="590" t="s">
        <v>23</v>
      </c>
      <c r="C72" s="540" t="s">
        <v>196</v>
      </c>
      <c r="D72" s="458">
        <v>6</v>
      </c>
      <c r="E72" s="457"/>
      <c r="F72" s="457"/>
      <c r="G72" s="457">
        <v>6</v>
      </c>
      <c r="H72" s="153">
        <v>130</v>
      </c>
      <c r="I72" s="417">
        <v>78</v>
      </c>
      <c r="J72" s="459">
        <v>4</v>
      </c>
      <c r="K72" s="459">
        <v>2</v>
      </c>
      <c r="L72" s="165">
        <v>126</v>
      </c>
      <c r="M72" s="459">
        <v>40</v>
      </c>
      <c r="N72" s="459">
        <v>22</v>
      </c>
      <c r="O72" s="459">
        <v>56</v>
      </c>
      <c r="P72" s="459">
        <v>20</v>
      </c>
      <c r="Q72" s="456">
        <v>12</v>
      </c>
      <c r="R72" s="720">
        <v>130</v>
      </c>
      <c r="S72" s="720">
        <v>34</v>
      </c>
      <c r="T72" s="142"/>
      <c r="U72" s="415"/>
      <c r="V72" s="415"/>
      <c r="W72" s="415"/>
      <c r="X72" s="415"/>
      <c r="Y72" s="417"/>
      <c r="Z72" s="415"/>
      <c r="AA72" s="415"/>
      <c r="AB72" s="142"/>
      <c r="AC72" s="415"/>
      <c r="AD72" s="415"/>
      <c r="AE72" s="415"/>
      <c r="AF72" s="415"/>
      <c r="AG72" s="415"/>
      <c r="AH72" s="417"/>
      <c r="AI72" s="142"/>
      <c r="AJ72" s="459"/>
      <c r="AK72" s="459"/>
      <c r="AL72" s="459"/>
      <c r="AM72" s="458"/>
      <c r="AN72" s="419"/>
      <c r="AO72" s="415"/>
      <c r="AP72" s="415"/>
      <c r="AQ72" s="143"/>
      <c r="AR72" s="415"/>
      <c r="AS72" s="415"/>
      <c r="AT72" s="415"/>
      <c r="AU72" s="415"/>
      <c r="AV72" s="419"/>
      <c r="AW72" s="144">
        <v>70</v>
      </c>
      <c r="AX72" s="418">
        <v>26</v>
      </c>
      <c r="AY72" s="415">
        <v>12</v>
      </c>
      <c r="AZ72" s="415">
        <v>32</v>
      </c>
      <c r="BA72" s="415"/>
      <c r="BB72" s="415">
        <v>10</v>
      </c>
      <c r="BC72" s="417"/>
      <c r="BD72" s="415">
        <v>4</v>
      </c>
      <c r="BE72" s="415">
        <v>2</v>
      </c>
      <c r="BF72" s="313">
        <v>60</v>
      </c>
      <c r="BG72" s="418">
        <v>14</v>
      </c>
      <c r="BH72" s="415">
        <v>10</v>
      </c>
      <c r="BI72" s="415">
        <v>24</v>
      </c>
      <c r="BJ72" s="415">
        <v>10</v>
      </c>
      <c r="BK72" s="419">
        <v>6</v>
      </c>
      <c r="BL72" s="653">
        <v>130</v>
      </c>
    </row>
    <row r="73" spans="1:64" ht="16.2" customHeight="1" x14ac:dyDescent="0.3">
      <c r="A73" s="6"/>
      <c r="B73" s="590" t="s">
        <v>197</v>
      </c>
      <c r="C73" s="540" t="s">
        <v>198</v>
      </c>
      <c r="D73" s="427">
        <v>6</v>
      </c>
      <c r="E73" s="457"/>
      <c r="F73" s="457"/>
      <c r="G73" s="457"/>
      <c r="H73" s="153">
        <v>98</v>
      </c>
      <c r="I73" s="417">
        <v>22</v>
      </c>
      <c r="J73" s="459">
        <v>4</v>
      </c>
      <c r="K73" s="459">
        <v>2</v>
      </c>
      <c r="L73" s="165">
        <v>94</v>
      </c>
      <c r="M73" s="459">
        <v>64</v>
      </c>
      <c r="N73" s="459">
        <v>22</v>
      </c>
      <c r="O73" s="459"/>
      <c r="P73" s="461"/>
      <c r="Q73" s="456">
        <v>12</v>
      </c>
      <c r="R73" s="720">
        <v>98</v>
      </c>
      <c r="S73" s="720"/>
      <c r="T73" s="142"/>
      <c r="U73" s="415"/>
      <c r="V73" s="415"/>
      <c r="W73" s="415"/>
      <c r="X73" s="415"/>
      <c r="Y73" s="417"/>
      <c r="Z73" s="415"/>
      <c r="AA73" s="415"/>
      <c r="AB73" s="142"/>
      <c r="AC73" s="415"/>
      <c r="AD73" s="415"/>
      <c r="AE73" s="415"/>
      <c r="AF73" s="415"/>
      <c r="AG73" s="415"/>
      <c r="AH73" s="417"/>
      <c r="AI73" s="142"/>
      <c r="AJ73" s="459"/>
      <c r="AK73" s="459"/>
      <c r="AL73" s="459"/>
      <c r="AM73" s="458"/>
      <c r="AN73" s="419"/>
      <c r="AO73" s="415"/>
      <c r="AP73" s="415"/>
      <c r="AQ73" s="139"/>
      <c r="AR73" s="415"/>
      <c r="AS73" s="415"/>
      <c r="AT73" s="415"/>
      <c r="AU73" s="415"/>
      <c r="AV73" s="419"/>
      <c r="AW73" s="143">
        <v>42</v>
      </c>
      <c r="AX73" s="415">
        <v>32</v>
      </c>
      <c r="AY73" s="415">
        <v>10</v>
      </c>
      <c r="AZ73" s="415"/>
      <c r="BA73" s="415"/>
      <c r="BB73" s="415"/>
      <c r="BC73" s="417"/>
      <c r="BD73" s="415">
        <v>4</v>
      </c>
      <c r="BE73" s="415">
        <v>2</v>
      </c>
      <c r="BF73" s="313">
        <v>56</v>
      </c>
      <c r="BG73" s="418">
        <v>32</v>
      </c>
      <c r="BH73" s="415">
        <v>12</v>
      </c>
      <c r="BI73" s="415"/>
      <c r="BJ73" s="415"/>
      <c r="BK73" s="419">
        <v>6</v>
      </c>
      <c r="BL73" s="653">
        <v>98</v>
      </c>
    </row>
    <row r="74" spans="1:64" ht="16.2" customHeight="1" x14ac:dyDescent="0.3">
      <c r="A74" s="6"/>
      <c r="B74" s="412" t="s">
        <v>36</v>
      </c>
      <c r="C74" s="541" t="s">
        <v>356</v>
      </c>
      <c r="D74" s="415"/>
      <c r="E74" s="415">
        <v>6</v>
      </c>
      <c r="F74" s="415"/>
      <c r="G74" s="415"/>
      <c r="H74" s="130">
        <v>108</v>
      </c>
      <c r="I74" s="417">
        <v>108</v>
      </c>
      <c r="J74" s="416"/>
      <c r="K74" s="418"/>
      <c r="L74" s="130"/>
      <c r="M74" s="418"/>
      <c r="N74" s="418"/>
      <c r="O74" s="418"/>
      <c r="P74" s="416"/>
      <c r="Q74" s="418"/>
      <c r="R74" s="714">
        <v>108</v>
      </c>
      <c r="S74" s="714"/>
      <c r="T74" s="142"/>
      <c r="U74" s="415"/>
      <c r="V74" s="415"/>
      <c r="W74" s="415"/>
      <c r="X74" s="415"/>
      <c r="Y74" s="417"/>
      <c r="Z74" s="415"/>
      <c r="AA74" s="415"/>
      <c r="AB74" s="142"/>
      <c r="AC74" s="415"/>
      <c r="AD74" s="415"/>
      <c r="AE74" s="415"/>
      <c r="AF74" s="415"/>
      <c r="AG74" s="415"/>
      <c r="AH74" s="417"/>
      <c r="AI74" s="142"/>
      <c r="AJ74" s="418"/>
      <c r="AK74" s="418"/>
      <c r="AL74" s="418"/>
      <c r="AM74" s="416"/>
      <c r="AN74" s="419"/>
      <c r="AO74" s="415"/>
      <c r="AP74" s="415"/>
      <c r="AQ74" s="143"/>
      <c r="AR74" s="415"/>
      <c r="AS74" s="415"/>
      <c r="AT74" s="415"/>
      <c r="AU74" s="415"/>
      <c r="AV74" s="419"/>
      <c r="AW74" s="669"/>
      <c r="AX74" s="418"/>
      <c r="AY74" s="415"/>
      <c r="AZ74" s="415"/>
      <c r="BA74" s="415"/>
      <c r="BB74" s="415"/>
      <c r="BC74" s="417"/>
      <c r="BD74" s="415"/>
      <c r="BE74" s="415"/>
      <c r="BF74" s="225">
        <v>108</v>
      </c>
      <c r="BG74" s="418"/>
      <c r="BH74" s="415"/>
      <c r="BI74" s="415"/>
      <c r="BJ74" s="415"/>
      <c r="BK74" s="419"/>
      <c r="BL74" s="653">
        <v>108</v>
      </c>
    </row>
    <row r="75" spans="1:64" ht="16.2" customHeight="1" x14ac:dyDescent="0.3">
      <c r="A75" s="6"/>
      <c r="B75" s="467" t="s">
        <v>37</v>
      </c>
      <c r="C75" s="546" t="s">
        <v>357</v>
      </c>
      <c r="D75" s="468"/>
      <c r="E75" s="468">
        <v>6</v>
      </c>
      <c r="F75" s="468"/>
      <c r="G75" s="468"/>
      <c r="H75" s="130">
        <v>132</v>
      </c>
      <c r="I75" s="463">
        <v>108</v>
      </c>
      <c r="J75" s="416"/>
      <c r="K75" s="418"/>
      <c r="L75" s="130"/>
      <c r="M75" s="418"/>
      <c r="N75" s="418"/>
      <c r="O75" s="418"/>
      <c r="P75" s="416"/>
      <c r="Q75" s="418"/>
      <c r="R75" s="714">
        <v>132</v>
      </c>
      <c r="S75" s="714">
        <v>60</v>
      </c>
      <c r="T75" s="131"/>
      <c r="U75" s="462"/>
      <c r="V75" s="462"/>
      <c r="W75" s="462"/>
      <c r="X75" s="462"/>
      <c r="Y75" s="463"/>
      <c r="Z75" s="462"/>
      <c r="AA75" s="464"/>
      <c r="AB75" s="129"/>
      <c r="AC75" s="462"/>
      <c r="AD75" s="462"/>
      <c r="AE75" s="462"/>
      <c r="AF75" s="462"/>
      <c r="AG75" s="465"/>
      <c r="AH75" s="463"/>
      <c r="AI75" s="142"/>
      <c r="AJ75" s="418"/>
      <c r="AK75" s="418"/>
      <c r="AL75" s="418"/>
      <c r="AM75" s="416"/>
      <c r="AN75" s="466"/>
      <c r="AO75" s="462"/>
      <c r="AP75" s="462"/>
      <c r="AQ75" s="143"/>
      <c r="AR75" s="462"/>
      <c r="AS75" s="462"/>
      <c r="AT75" s="462"/>
      <c r="AU75" s="462"/>
      <c r="AV75" s="466"/>
      <c r="AW75" s="143"/>
      <c r="AX75" s="462"/>
      <c r="AY75" s="462"/>
      <c r="AZ75" s="462"/>
      <c r="BA75" s="462"/>
      <c r="BB75" s="462"/>
      <c r="BC75" s="463"/>
      <c r="BD75" s="462"/>
      <c r="BE75" s="462"/>
      <c r="BF75" s="330">
        <v>144</v>
      </c>
      <c r="BG75" s="465"/>
      <c r="BH75" s="462"/>
      <c r="BI75" s="462"/>
      <c r="BJ75" s="464"/>
      <c r="BK75" s="463"/>
      <c r="BL75" s="658">
        <f>SUM(BE75:BK75)</f>
        <v>144</v>
      </c>
    </row>
    <row r="76" spans="1:64" ht="16.2" customHeight="1" thickBot="1" x14ac:dyDescent="0.35">
      <c r="A76" s="6"/>
      <c r="B76" s="433" t="s">
        <v>259</v>
      </c>
      <c r="C76" s="549" t="s">
        <v>361</v>
      </c>
      <c r="D76" s="484">
        <v>6</v>
      </c>
      <c r="E76" s="390"/>
      <c r="F76" s="390"/>
      <c r="G76" s="390"/>
      <c r="H76" s="198">
        <v>12</v>
      </c>
      <c r="I76" s="383"/>
      <c r="J76" s="485"/>
      <c r="K76" s="486"/>
      <c r="L76" s="219"/>
      <c r="M76" s="486"/>
      <c r="N76" s="486"/>
      <c r="O76" s="486"/>
      <c r="P76" s="485"/>
      <c r="Q76" s="486"/>
      <c r="R76" s="724">
        <v>12</v>
      </c>
      <c r="S76" s="724">
        <v>12</v>
      </c>
      <c r="T76" s="193"/>
      <c r="U76" s="364"/>
      <c r="V76" s="364"/>
      <c r="W76" s="364"/>
      <c r="X76" s="364"/>
      <c r="Y76" s="383"/>
      <c r="Z76" s="364"/>
      <c r="AA76" s="364"/>
      <c r="AB76" s="193"/>
      <c r="AC76" s="364"/>
      <c r="AD76" s="364"/>
      <c r="AE76" s="364"/>
      <c r="AF76" s="364"/>
      <c r="AG76" s="364"/>
      <c r="AH76" s="383"/>
      <c r="AI76" s="211"/>
      <c r="AJ76" s="486"/>
      <c r="AK76" s="486"/>
      <c r="AL76" s="486"/>
      <c r="AM76" s="485"/>
      <c r="AN76" s="366"/>
      <c r="AO76" s="364"/>
      <c r="AP76" s="364"/>
      <c r="AQ76" s="228"/>
      <c r="AR76" s="487"/>
      <c r="AS76" s="364"/>
      <c r="AT76" s="364"/>
      <c r="AU76" s="364"/>
      <c r="AV76" s="366"/>
      <c r="AW76" s="231"/>
      <c r="AX76" s="364"/>
      <c r="AY76" s="364"/>
      <c r="AZ76" s="364"/>
      <c r="BA76" s="364"/>
      <c r="BB76" s="364"/>
      <c r="BC76" s="383"/>
      <c r="BD76" s="364"/>
      <c r="BE76" s="364"/>
      <c r="BF76" s="230"/>
      <c r="BG76" s="487"/>
      <c r="BH76" s="364"/>
      <c r="BI76" s="364"/>
      <c r="BJ76" s="364"/>
      <c r="BK76" s="471">
        <v>12</v>
      </c>
      <c r="BL76" s="660"/>
    </row>
    <row r="77" spans="1:64" ht="29.4" customHeight="1" thickBot="1" x14ac:dyDescent="0.35">
      <c r="A77" s="6"/>
      <c r="B77" s="627" t="s">
        <v>188</v>
      </c>
      <c r="C77" s="547" t="s">
        <v>258</v>
      </c>
      <c r="D77" s="489"/>
      <c r="E77" s="489"/>
      <c r="F77" s="489"/>
      <c r="G77" s="489"/>
      <c r="H77" s="213"/>
      <c r="I77" s="491"/>
      <c r="J77" s="489"/>
      <c r="K77" s="490"/>
      <c r="L77" s="212"/>
      <c r="M77" s="489"/>
      <c r="N77" s="489"/>
      <c r="O77" s="489"/>
      <c r="P77" s="489"/>
      <c r="Q77" s="490"/>
      <c r="R77" s="725"/>
      <c r="S77" s="725"/>
      <c r="T77" s="214"/>
      <c r="U77" s="492"/>
      <c r="V77" s="492"/>
      <c r="W77" s="492"/>
      <c r="X77" s="492"/>
      <c r="Y77" s="491"/>
      <c r="Z77" s="492"/>
      <c r="AA77" s="492"/>
      <c r="AB77" s="214"/>
      <c r="AC77" s="492"/>
      <c r="AD77" s="492"/>
      <c r="AE77" s="492"/>
      <c r="AF77" s="492"/>
      <c r="AG77" s="492"/>
      <c r="AH77" s="491"/>
      <c r="AI77" s="223"/>
      <c r="AJ77" s="489"/>
      <c r="AK77" s="489"/>
      <c r="AL77" s="489"/>
      <c r="AM77" s="489"/>
      <c r="AN77" s="493"/>
      <c r="AO77" s="492"/>
      <c r="AP77" s="492"/>
      <c r="AQ77" s="323"/>
      <c r="AR77" s="492"/>
      <c r="AS77" s="492"/>
      <c r="AT77" s="492"/>
      <c r="AU77" s="492"/>
      <c r="AV77" s="493"/>
      <c r="AW77" s="224"/>
      <c r="AX77" s="494"/>
      <c r="AY77" s="492"/>
      <c r="AZ77" s="492"/>
      <c r="BA77" s="492"/>
      <c r="BB77" s="492"/>
      <c r="BC77" s="491"/>
      <c r="BD77" s="492"/>
      <c r="BE77" s="492"/>
      <c r="BF77" s="224"/>
      <c r="BG77" s="494"/>
      <c r="BH77" s="492"/>
      <c r="BI77" s="492"/>
      <c r="BJ77" s="492"/>
      <c r="BK77" s="493"/>
      <c r="BL77" s="661"/>
    </row>
    <row r="78" spans="1:64" ht="19.95" customHeight="1" thickBot="1" x14ac:dyDescent="0.4">
      <c r="A78" s="6"/>
      <c r="B78" s="495" t="s">
        <v>188</v>
      </c>
      <c r="C78" s="550" t="s">
        <v>202</v>
      </c>
      <c r="D78" s="496"/>
      <c r="E78" s="496"/>
      <c r="F78" s="496"/>
      <c r="G78" s="496"/>
      <c r="H78" s="264"/>
      <c r="I78" s="265"/>
      <c r="J78" s="497"/>
      <c r="K78" s="498"/>
      <c r="L78" s="265"/>
      <c r="M78" s="497"/>
      <c r="N78" s="497"/>
      <c r="O78" s="497"/>
      <c r="P78" s="497"/>
      <c r="Q78" s="497"/>
      <c r="R78" s="738"/>
      <c r="S78" s="738"/>
      <c r="T78" s="265"/>
      <c r="U78" s="497"/>
      <c r="V78" s="497"/>
      <c r="W78" s="497"/>
      <c r="X78" s="497"/>
      <c r="Y78" s="499"/>
      <c r="Z78" s="497"/>
      <c r="AA78" s="497"/>
      <c r="AB78" s="265"/>
      <c r="AC78" s="497"/>
      <c r="AD78" s="497"/>
      <c r="AE78" s="497"/>
      <c r="AF78" s="497"/>
      <c r="AG78" s="497"/>
      <c r="AH78" s="499"/>
      <c r="AI78" s="262"/>
      <c r="AJ78" s="497"/>
      <c r="AK78" s="497"/>
      <c r="AL78" s="497"/>
      <c r="AM78" s="497"/>
      <c r="AN78" s="500"/>
      <c r="AO78" s="497"/>
      <c r="AP78" s="497"/>
      <c r="AQ78" s="263"/>
      <c r="AR78" s="496"/>
      <c r="AS78" s="497"/>
      <c r="AT78" s="497"/>
      <c r="AU78" s="497"/>
      <c r="AV78" s="500"/>
      <c r="AW78" s="263"/>
      <c r="AX78" s="496"/>
      <c r="AY78" s="497"/>
      <c r="AZ78" s="497"/>
      <c r="BA78" s="497"/>
      <c r="BB78" s="497"/>
      <c r="BC78" s="499"/>
      <c r="BD78" s="497"/>
      <c r="BE78" s="497"/>
      <c r="BF78" s="263"/>
      <c r="BG78" s="496"/>
      <c r="BH78" s="497"/>
      <c r="BI78" s="497"/>
      <c r="BJ78" s="497"/>
      <c r="BK78" s="500"/>
      <c r="BL78" s="662"/>
    </row>
    <row r="79" spans="1:64" ht="16.2" customHeight="1" x14ac:dyDescent="0.3">
      <c r="A79" s="6"/>
      <c r="B79" s="586" t="s">
        <v>24</v>
      </c>
      <c r="C79" s="553" t="s">
        <v>201</v>
      </c>
      <c r="D79" s="501">
        <v>4</v>
      </c>
      <c r="E79" s="502"/>
      <c r="F79" s="502"/>
      <c r="G79" s="502"/>
      <c r="H79" s="216">
        <v>114</v>
      </c>
      <c r="I79" s="505">
        <v>64</v>
      </c>
      <c r="J79" s="504">
        <v>4</v>
      </c>
      <c r="K79" s="504">
        <v>8</v>
      </c>
      <c r="L79" s="216">
        <v>110</v>
      </c>
      <c r="M79" s="504">
        <v>32</v>
      </c>
      <c r="N79" s="504">
        <v>18</v>
      </c>
      <c r="O79" s="504">
        <v>46</v>
      </c>
      <c r="P79" s="503"/>
      <c r="Q79" s="504">
        <v>18</v>
      </c>
      <c r="R79" s="726">
        <v>114</v>
      </c>
      <c r="S79" s="726"/>
      <c r="T79" s="288"/>
      <c r="U79" s="506"/>
      <c r="V79" s="506"/>
      <c r="W79" s="506"/>
      <c r="X79" s="506"/>
      <c r="Y79" s="520"/>
      <c r="Z79" s="506"/>
      <c r="AA79" s="506"/>
      <c r="AB79" s="288"/>
      <c r="AC79" s="506"/>
      <c r="AD79" s="506"/>
      <c r="AE79" s="506"/>
      <c r="AF79" s="506"/>
      <c r="AG79" s="506"/>
      <c r="AH79" s="505"/>
      <c r="AI79" s="184">
        <v>60</v>
      </c>
      <c r="AJ79" s="504">
        <v>26</v>
      </c>
      <c r="AK79" s="504">
        <v>14</v>
      </c>
      <c r="AL79" s="504">
        <v>20</v>
      </c>
      <c r="AM79" s="503"/>
      <c r="AN79" s="507"/>
      <c r="AO79" s="506">
        <v>4</v>
      </c>
      <c r="AP79" s="506">
        <v>8</v>
      </c>
      <c r="AQ79" s="331">
        <v>54</v>
      </c>
      <c r="AR79" s="502">
        <v>6</v>
      </c>
      <c r="AS79" s="506">
        <v>4</v>
      </c>
      <c r="AT79" s="506">
        <v>26</v>
      </c>
      <c r="AU79" s="506"/>
      <c r="AV79" s="507">
        <v>6</v>
      </c>
      <c r="AW79" s="209"/>
      <c r="AX79" s="502"/>
      <c r="AY79" s="506"/>
      <c r="AZ79" s="506"/>
      <c r="BA79" s="506"/>
      <c r="BB79" s="506"/>
      <c r="BC79" s="505"/>
      <c r="BD79" s="506"/>
      <c r="BE79" s="506"/>
      <c r="BF79" s="209"/>
      <c r="BG79" s="502"/>
      <c r="BH79" s="506"/>
      <c r="BI79" s="506"/>
      <c r="BJ79" s="506"/>
      <c r="BK79" s="507"/>
      <c r="BL79" s="651">
        <v>150</v>
      </c>
    </row>
    <row r="80" spans="1:64" ht="25.2" customHeight="1" x14ac:dyDescent="0.3">
      <c r="A80" s="6"/>
      <c r="B80" s="602" t="s">
        <v>371</v>
      </c>
      <c r="C80" s="600" t="s">
        <v>372</v>
      </c>
      <c r="D80" s="458"/>
      <c r="E80" s="428"/>
      <c r="F80" s="428">
        <v>4</v>
      </c>
      <c r="G80" s="428"/>
      <c r="H80" s="151">
        <v>52</v>
      </c>
      <c r="I80" s="505"/>
      <c r="J80" s="504"/>
      <c r="K80" s="504"/>
      <c r="L80" s="151">
        <v>52</v>
      </c>
      <c r="M80" s="603">
        <v>8</v>
      </c>
      <c r="N80" s="603">
        <v>42</v>
      </c>
      <c r="O80" s="504"/>
      <c r="P80" s="503"/>
      <c r="Q80" s="504"/>
      <c r="R80" s="716">
        <v>52</v>
      </c>
      <c r="S80" s="716">
        <v>52</v>
      </c>
      <c r="T80" s="288"/>
      <c r="U80" s="506"/>
      <c r="V80" s="506"/>
      <c r="W80" s="506"/>
      <c r="X80" s="506"/>
      <c r="Y80" s="505"/>
      <c r="Z80" s="506"/>
      <c r="AA80" s="506"/>
      <c r="AB80" s="288"/>
      <c r="AC80" s="506"/>
      <c r="AD80" s="506"/>
      <c r="AE80" s="506"/>
      <c r="AF80" s="506"/>
      <c r="AG80" s="506"/>
      <c r="AH80" s="505"/>
      <c r="AI80" s="140">
        <v>26</v>
      </c>
      <c r="AJ80" s="603">
        <v>8</v>
      </c>
      <c r="AK80" s="603">
        <v>18</v>
      </c>
      <c r="AL80" s="603"/>
      <c r="AM80" s="604"/>
      <c r="AN80" s="605"/>
      <c r="AO80" s="428"/>
      <c r="AP80" s="428"/>
      <c r="AQ80" s="681">
        <v>26</v>
      </c>
      <c r="AR80" s="504"/>
      <c r="AS80" s="428">
        <v>24</v>
      </c>
      <c r="AT80" s="506"/>
      <c r="AU80" s="506"/>
      <c r="AV80" s="507"/>
      <c r="AW80" s="188"/>
      <c r="AX80" s="506"/>
      <c r="AY80" s="506"/>
      <c r="AZ80" s="506"/>
      <c r="BA80" s="506"/>
      <c r="BB80" s="506"/>
      <c r="BC80" s="505"/>
      <c r="BD80" s="506"/>
      <c r="BE80" s="506"/>
      <c r="BF80" s="209"/>
      <c r="BG80" s="504"/>
      <c r="BH80" s="506"/>
      <c r="BI80" s="506"/>
      <c r="BJ80" s="506"/>
      <c r="BK80" s="507"/>
      <c r="BL80" s="651"/>
    </row>
    <row r="81" spans="1:64" ht="16.2" customHeight="1" x14ac:dyDescent="0.3">
      <c r="A81" s="6"/>
      <c r="B81" s="587" t="s">
        <v>412</v>
      </c>
      <c r="C81" s="542" t="s">
        <v>423</v>
      </c>
      <c r="D81" s="349"/>
      <c r="E81" s="343">
        <v>4</v>
      </c>
      <c r="F81" s="343"/>
      <c r="G81" s="343"/>
      <c r="H81" s="183">
        <v>108</v>
      </c>
      <c r="I81" s="342">
        <v>72</v>
      </c>
      <c r="J81" s="354"/>
      <c r="K81" s="354"/>
      <c r="L81" s="183"/>
      <c r="M81" s="337"/>
      <c r="N81" s="337"/>
      <c r="O81" s="337"/>
      <c r="P81" s="337"/>
      <c r="Q81" s="337"/>
      <c r="R81" s="712">
        <v>108</v>
      </c>
      <c r="S81" s="712">
        <v>60</v>
      </c>
      <c r="T81" s="186"/>
      <c r="U81" s="343"/>
      <c r="V81" s="343"/>
      <c r="W81" s="343"/>
      <c r="X81" s="343"/>
      <c r="Y81" s="342"/>
      <c r="Z81" s="343"/>
      <c r="AA81" s="343"/>
      <c r="AB81" s="186"/>
      <c r="AC81" s="343"/>
      <c r="AD81" s="343"/>
      <c r="AE81" s="343"/>
      <c r="AF81" s="343"/>
      <c r="AG81" s="343"/>
      <c r="AH81" s="342"/>
      <c r="AI81" s="184"/>
      <c r="AJ81" s="504"/>
      <c r="AK81" s="504"/>
      <c r="AL81" s="504"/>
      <c r="AM81" s="337"/>
      <c r="AN81" s="345"/>
      <c r="AO81" s="343"/>
      <c r="AP81" s="343"/>
      <c r="AQ81" s="225">
        <v>108</v>
      </c>
      <c r="AR81" s="348"/>
      <c r="AS81" s="343"/>
      <c r="AT81" s="343"/>
      <c r="AU81" s="343"/>
      <c r="AV81" s="345"/>
      <c r="AW81" s="188"/>
      <c r="AX81" s="343"/>
      <c r="AY81" s="343"/>
      <c r="AZ81" s="343"/>
      <c r="BA81" s="343"/>
      <c r="BB81" s="343"/>
      <c r="BC81" s="342"/>
      <c r="BD81" s="343"/>
      <c r="BE81" s="343"/>
      <c r="BF81" s="209"/>
      <c r="BG81" s="348"/>
      <c r="BH81" s="343"/>
      <c r="BI81" s="343"/>
      <c r="BJ81" s="343"/>
      <c r="BK81" s="345"/>
      <c r="BL81" s="652">
        <v>108</v>
      </c>
    </row>
    <row r="82" spans="1:64" ht="16.2" customHeight="1" x14ac:dyDescent="0.3">
      <c r="A82" s="6"/>
      <c r="B82" s="588" t="s">
        <v>413</v>
      </c>
      <c r="C82" s="542" t="s">
        <v>424</v>
      </c>
      <c r="D82" s="352"/>
      <c r="E82" s="367">
        <v>4</v>
      </c>
      <c r="F82" s="367"/>
      <c r="G82" s="348"/>
      <c r="H82" s="187">
        <v>60</v>
      </c>
      <c r="I82" s="363">
        <v>72</v>
      </c>
      <c r="J82" s="350"/>
      <c r="K82" s="410"/>
      <c r="L82" s="226"/>
      <c r="M82" s="349"/>
      <c r="N82" s="349"/>
      <c r="O82" s="508"/>
      <c r="P82" s="508"/>
      <c r="Q82" s="508"/>
      <c r="R82" s="742">
        <v>60</v>
      </c>
      <c r="S82" s="739">
        <v>24</v>
      </c>
      <c r="T82" s="638"/>
      <c r="U82" s="356"/>
      <c r="V82" s="356"/>
      <c r="W82" s="356"/>
      <c r="X82" s="356"/>
      <c r="Y82" s="353"/>
      <c r="Z82" s="356"/>
      <c r="AA82" s="356"/>
      <c r="AB82" s="190"/>
      <c r="AC82" s="356"/>
      <c r="AD82" s="356"/>
      <c r="AE82" s="356"/>
      <c r="AF82" s="356"/>
      <c r="AG82" s="356"/>
      <c r="AH82" s="353"/>
      <c r="AI82" s="157"/>
      <c r="AJ82" s="349"/>
      <c r="AK82" s="349"/>
      <c r="AL82" s="508"/>
      <c r="AM82" s="508"/>
      <c r="AN82" s="411"/>
      <c r="AO82" s="356"/>
      <c r="AP82" s="356"/>
      <c r="AQ82" s="332">
        <v>72</v>
      </c>
      <c r="AR82" s="348"/>
      <c r="AS82" s="356"/>
      <c r="AT82" s="356"/>
      <c r="AU82" s="356"/>
      <c r="AV82" s="411"/>
      <c r="AW82" s="188"/>
      <c r="AX82" s="356"/>
      <c r="AY82" s="356"/>
      <c r="AZ82" s="356"/>
      <c r="BA82" s="356"/>
      <c r="BB82" s="356"/>
      <c r="BC82" s="353"/>
      <c r="BD82" s="356"/>
      <c r="BE82" s="356"/>
      <c r="BF82" s="205"/>
      <c r="BG82" s="348"/>
      <c r="BH82" s="356"/>
      <c r="BI82" s="356"/>
      <c r="BJ82" s="356"/>
      <c r="BK82" s="411"/>
      <c r="BL82" s="652">
        <v>72</v>
      </c>
    </row>
    <row r="83" spans="1:64" ht="16.2" customHeight="1" thickBot="1" x14ac:dyDescent="0.35">
      <c r="A83" s="6"/>
      <c r="B83" s="589" t="s">
        <v>414</v>
      </c>
      <c r="C83" s="549" t="s">
        <v>425</v>
      </c>
      <c r="D83" s="484">
        <v>4</v>
      </c>
      <c r="E83" s="390"/>
      <c r="F83" s="390"/>
      <c r="G83" s="487"/>
      <c r="H83" s="227">
        <v>12</v>
      </c>
      <c r="I83" s="393"/>
      <c r="J83" s="488"/>
      <c r="K83" s="392"/>
      <c r="L83" s="200"/>
      <c r="M83" s="509"/>
      <c r="N83" s="509"/>
      <c r="O83" s="391"/>
      <c r="P83" s="391"/>
      <c r="Q83" s="391"/>
      <c r="R83" s="740">
        <v>12</v>
      </c>
      <c r="S83" s="740">
        <v>12</v>
      </c>
      <c r="T83" s="327"/>
      <c r="U83" s="510"/>
      <c r="V83" s="510"/>
      <c r="W83" s="510"/>
      <c r="X83" s="510"/>
      <c r="Y83" s="584"/>
      <c r="Z83" s="510"/>
      <c r="AA83" s="510"/>
      <c r="AB83" s="327"/>
      <c r="AC83" s="510"/>
      <c r="AD83" s="510"/>
      <c r="AE83" s="510"/>
      <c r="AF83" s="510"/>
      <c r="AG83" s="510"/>
      <c r="AH83" s="584"/>
      <c r="AI83" s="211"/>
      <c r="AJ83" s="509"/>
      <c r="AK83" s="509"/>
      <c r="AL83" s="391"/>
      <c r="AM83" s="391"/>
      <c r="AN83" s="396"/>
      <c r="AO83" s="394"/>
      <c r="AP83" s="394"/>
      <c r="AQ83" s="233"/>
      <c r="AR83" s="390"/>
      <c r="AS83" s="487"/>
      <c r="AT83" s="510"/>
      <c r="AU83" s="510"/>
      <c r="AV83" s="471">
        <v>12</v>
      </c>
      <c r="AW83" s="326"/>
      <c r="AX83" s="487"/>
      <c r="AY83" s="510"/>
      <c r="AZ83" s="510"/>
      <c r="BA83" s="510"/>
      <c r="BB83" s="510"/>
      <c r="BC83" s="584"/>
      <c r="BD83" s="510"/>
      <c r="BE83" s="510"/>
      <c r="BF83" s="326"/>
      <c r="BG83" s="487"/>
      <c r="BH83" s="510"/>
      <c r="BI83" s="510"/>
      <c r="BJ83" s="510"/>
      <c r="BK83" s="511"/>
      <c r="BL83" s="663"/>
    </row>
    <row r="84" spans="1:64" ht="19.95" customHeight="1" thickBot="1" x14ac:dyDescent="0.4">
      <c r="A84" s="6"/>
      <c r="B84" s="512" t="s">
        <v>411</v>
      </c>
      <c r="C84" s="551" t="s">
        <v>203</v>
      </c>
      <c r="D84" s="513"/>
      <c r="E84" s="513"/>
      <c r="F84" s="513"/>
      <c r="G84" s="513"/>
      <c r="H84" s="261"/>
      <c r="I84" s="516"/>
      <c r="J84" s="515"/>
      <c r="K84" s="515"/>
      <c r="L84" s="260"/>
      <c r="M84" s="513"/>
      <c r="N84" s="513"/>
      <c r="O84" s="513"/>
      <c r="P84" s="513"/>
      <c r="Q84" s="513"/>
      <c r="R84" s="741"/>
      <c r="S84" s="741"/>
      <c r="T84" s="260"/>
      <c r="U84" s="513"/>
      <c r="V84" s="513"/>
      <c r="W84" s="513"/>
      <c r="X84" s="513"/>
      <c r="Y84" s="516"/>
      <c r="Z84" s="513"/>
      <c r="AA84" s="513"/>
      <c r="AB84" s="260"/>
      <c r="AC84" s="513"/>
      <c r="AD84" s="513"/>
      <c r="AE84" s="513"/>
      <c r="AF84" s="513"/>
      <c r="AG84" s="513"/>
      <c r="AH84" s="516"/>
      <c r="AI84" s="262"/>
      <c r="AJ84" s="513"/>
      <c r="AK84" s="513"/>
      <c r="AL84" s="513"/>
      <c r="AM84" s="513"/>
      <c r="AN84" s="517"/>
      <c r="AO84" s="513"/>
      <c r="AP84" s="513"/>
      <c r="AQ84" s="328"/>
      <c r="AR84" s="513"/>
      <c r="AS84" s="513"/>
      <c r="AT84" s="513"/>
      <c r="AU84" s="513"/>
      <c r="AV84" s="499"/>
      <c r="AW84" s="329"/>
      <c r="AX84" s="514"/>
      <c r="AY84" s="513"/>
      <c r="AZ84" s="513"/>
      <c r="BA84" s="513"/>
      <c r="BB84" s="513"/>
      <c r="BC84" s="499"/>
      <c r="BD84" s="513"/>
      <c r="BE84" s="513"/>
      <c r="BF84" s="329"/>
      <c r="BG84" s="514"/>
      <c r="BH84" s="513"/>
      <c r="BI84" s="513"/>
      <c r="BJ84" s="513"/>
      <c r="BK84" s="517"/>
      <c r="BL84" s="662"/>
    </row>
    <row r="85" spans="1:64" ht="16.2" customHeight="1" x14ac:dyDescent="0.3">
      <c r="A85" s="15"/>
      <c r="B85" s="518" t="s">
        <v>415</v>
      </c>
      <c r="C85" s="552" t="s">
        <v>204</v>
      </c>
      <c r="D85" s="501">
        <v>4</v>
      </c>
      <c r="E85" s="502"/>
      <c r="F85" s="502"/>
      <c r="G85" s="502"/>
      <c r="H85" s="215">
        <v>96</v>
      </c>
      <c r="I85" s="520">
        <v>54</v>
      </c>
      <c r="J85" s="502">
        <v>4</v>
      </c>
      <c r="K85" s="502">
        <v>8</v>
      </c>
      <c r="L85" s="215">
        <v>92</v>
      </c>
      <c r="M85" s="502">
        <v>40</v>
      </c>
      <c r="N85" s="502"/>
      <c r="O85" s="502">
        <v>38</v>
      </c>
      <c r="P85" s="519"/>
      <c r="Q85" s="502">
        <v>18</v>
      </c>
      <c r="R85" s="727">
        <v>96</v>
      </c>
      <c r="S85" s="727">
        <v>96</v>
      </c>
      <c r="T85" s="289"/>
      <c r="U85" s="521"/>
      <c r="V85" s="521"/>
      <c r="W85" s="521"/>
      <c r="X85" s="521"/>
      <c r="Y85" s="520"/>
      <c r="Z85" s="521"/>
      <c r="AA85" s="521"/>
      <c r="AB85" s="289"/>
      <c r="AC85" s="521"/>
      <c r="AD85" s="521"/>
      <c r="AE85" s="521"/>
      <c r="AF85" s="521"/>
      <c r="AG85" s="521"/>
      <c r="AH85" s="520"/>
      <c r="AI85" s="217">
        <v>68</v>
      </c>
      <c r="AJ85" s="502">
        <v>34</v>
      </c>
      <c r="AK85" s="521"/>
      <c r="AL85" s="502">
        <v>34</v>
      </c>
      <c r="AM85" s="519"/>
      <c r="AN85" s="522"/>
      <c r="AO85" s="521">
        <v>4</v>
      </c>
      <c r="AP85" s="521">
        <v>8</v>
      </c>
      <c r="AQ85" s="333">
        <v>28</v>
      </c>
      <c r="AR85" s="502">
        <v>6</v>
      </c>
      <c r="AS85" s="521"/>
      <c r="AT85" s="521">
        <v>4</v>
      </c>
      <c r="AU85" s="521"/>
      <c r="AV85" s="522">
        <v>6</v>
      </c>
      <c r="AW85" s="319"/>
      <c r="AX85" s="502"/>
      <c r="AY85" s="521"/>
      <c r="AZ85" s="521"/>
      <c r="BA85" s="521"/>
      <c r="BB85" s="521"/>
      <c r="BC85" s="520"/>
      <c r="BD85" s="521"/>
      <c r="BE85" s="521"/>
      <c r="BF85" s="321"/>
      <c r="BG85" s="521"/>
      <c r="BH85" s="521"/>
      <c r="BI85" s="521"/>
      <c r="BJ85" s="521"/>
      <c r="BK85" s="522"/>
      <c r="BL85" s="664">
        <v>112</v>
      </c>
    </row>
    <row r="86" spans="1:64" ht="27" x14ac:dyDescent="0.3">
      <c r="A86" s="15"/>
      <c r="B86" s="628" t="s">
        <v>416</v>
      </c>
      <c r="C86" s="629" t="s">
        <v>441</v>
      </c>
      <c r="D86" s="636"/>
      <c r="E86" s="504"/>
      <c r="F86" s="431">
        <v>4</v>
      </c>
      <c r="G86" s="504"/>
      <c r="H86" s="634">
        <v>36</v>
      </c>
      <c r="I86" s="505"/>
      <c r="J86" s="635"/>
      <c r="K86" s="524"/>
      <c r="L86" s="631"/>
      <c r="M86" s="632"/>
      <c r="N86" s="632"/>
      <c r="O86" s="632"/>
      <c r="P86" s="636"/>
      <c r="Q86" s="524"/>
      <c r="R86" s="728">
        <v>36</v>
      </c>
      <c r="S86" s="728">
        <v>36</v>
      </c>
      <c r="T86" s="288"/>
      <c r="U86" s="506"/>
      <c r="V86" s="506"/>
      <c r="W86" s="506"/>
      <c r="X86" s="506"/>
      <c r="Y86" s="505"/>
      <c r="Z86" s="506"/>
      <c r="AA86" s="506"/>
      <c r="AB86" s="288"/>
      <c r="AC86" s="506"/>
      <c r="AD86" s="506"/>
      <c r="AE86" s="506"/>
      <c r="AF86" s="506"/>
      <c r="AG86" s="506"/>
      <c r="AH86" s="505"/>
      <c r="AI86" s="184"/>
      <c r="AJ86" s="504"/>
      <c r="AK86" s="506"/>
      <c r="AL86" s="632"/>
      <c r="AM86" s="630"/>
      <c r="AN86" s="507"/>
      <c r="AO86" s="506"/>
      <c r="AP86" s="506"/>
      <c r="AQ86" s="316">
        <v>36</v>
      </c>
      <c r="AR86" s="504"/>
      <c r="AS86" s="506"/>
      <c r="AT86" s="506"/>
      <c r="AU86" s="506"/>
      <c r="AV86" s="507"/>
      <c r="AW86" s="633"/>
      <c r="AX86" s="504"/>
      <c r="AY86" s="506"/>
      <c r="AZ86" s="506"/>
      <c r="BA86" s="506"/>
      <c r="BB86" s="506"/>
      <c r="BC86" s="505"/>
      <c r="BD86" s="506"/>
      <c r="BE86" s="506"/>
      <c r="BF86" s="639"/>
      <c r="BG86" s="506"/>
      <c r="BH86" s="506"/>
      <c r="BI86" s="506"/>
      <c r="BJ86" s="506"/>
      <c r="BK86" s="507"/>
      <c r="BL86" s="651">
        <v>36</v>
      </c>
    </row>
    <row r="87" spans="1:64" ht="16.2" customHeight="1" x14ac:dyDescent="0.3">
      <c r="A87" s="15"/>
      <c r="B87" s="523" t="s">
        <v>417</v>
      </c>
      <c r="C87" s="542" t="s">
        <v>420</v>
      </c>
      <c r="D87" s="349"/>
      <c r="E87" s="350">
        <v>4</v>
      </c>
      <c r="F87" s="350"/>
      <c r="G87" s="350"/>
      <c r="H87" s="198">
        <v>72</v>
      </c>
      <c r="I87" s="409">
        <v>72</v>
      </c>
      <c r="J87" s="381"/>
      <c r="K87" s="382"/>
      <c r="L87" s="187"/>
      <c r="M87" s="349"/>
      <c r="N87" s="349"/>
      <c r="O87" s="349"/>
      <c r="P87" s="381"/>
      <c r="Q87" s="381"/>
      <c r="R87" s="724">
        <v>72</v>
      </c>
      <c r="S87" s="724">
        <v>72</v>
      </c>
      <c r="T87" s="188"/>
      <c r="U87" s="350"/>
      <c r="V87" s="350"/>
      <c r="W87" s="350"/>
      <c r="X87" s="350"/>
      <c r="Y87" s="409"/>
      <c r="Z87" s="207"/>
      <c r="AA87" s="350"/>
      <c r="AB87" s="188"/>
      <c r="AC87" s="350"/>
      <c r="AD87" s="350"/>
      <c r="AE87" s="350"/>
      <c r="AF87" s="350"/>
      <c r="AG87" s="350"/>
      <c r="AH87" s="409"/>
      <c r="AI87" s="157"/>
      <c r="AJ87" s="524"/>
      <c r="AK87" s="504"/>
      <c r="AL87" s="524"/>
      <c r="AM87" s="349"/>
      <c r="AN87" s="409"/>
      <c r="AO87" s="207"/>
      <c r="AP87" s="350"/>
      <c r="AQ87" s="229">
        <v>72</v>
      </c>
      <c r="AR87" s="350"/>
      <c r="AS87" s="350"/>
      <c r="AT87" s="350"/>
      <c r="AU87" s="350"/>
      <c r="AV87" s="409"/>
      <c r="AW87" s="206"/>
      <c r="AX87" s="350"/>
      <c r="AY87" s="350"/>
      <c r="AZ87" s="350"/>
      <c r="BA87" s="350"/>
      <c r="BB87" s="350"/>
      <c r="BC87" s="409"/>
      <c r="BD87" s="207"/>
      <c r="BE87" s="350"/>
      <c r="BF87" s="206"/>
      <c r="BG87" s="350"/>
      <c r="BH87" s="350"/>
      <c r="BI87" s="350"/>
      <c r="BJ87" s="350"/>
      <c r="BK87" s="409"/>
      <c r="BL87" s="652">
        <v>72</v>
      </c>
    </row>
    <row r="88" spans="1:64" ht="16.2" customHeight="1" x14ac:dyDescent="0.3">
      <c r="A88" s="15"/>
      <c r="B88" s="525" t="s">
        <v>418</v>
      </c>
      <c r="C88" s="554" t="s">
        <v>421</v>
      </c>
      <c r="D88" s="360"/>
      <c r="E88" s="361">
        <v>5</v>
      </c>
      <c r="F88" s="350"/>
      <c r="G88" s="350"/>
      <c r="H88" s="192">
        <v>96</v>
      </c>
      <c r="I88" s="526">
        <v>72</v>
      </c>
      <c r="J88" s="508"/>
      <c r="K88" s="410"/>
      <c r="L88" s="226"/>
      <c r="M88" s="508"/>
      <c r="N88" s="508"/>
      <c r="O88" s="508"/>
      <c r="P88" s="508"/>
      <c r="Q88" s="508"/>
      <c r="R88" s="742">
        <v>96</v>
      </c>
      <c r="S88" s="742">
        <v>96</v>
      </c>
      <c r="T88" s="218"/>
      <c r="U88" s="410"/>
      <c r="V88" s="410"/>
      <c r="W88" s="410"/>
      <c r="X88" s="410"/>
      <c r="Y88" s="526"/>
      <c r="Z88" s="410"/>
      <c r="AA88" s="410"/>
      <c r="AB88" s="218"/>
      <c r="AC88" s="410"/>
      <c r="AD88" s="410"/>
      <c r="AE88" s="410"/>
      <c r="AF88" s="410"/>
      <c r="AG88" s="410"/>
      <c r="AH88" s="526"/>
      <c r="AI88" s="218"/>
      <c r="AJ88" s="508"/>
      <c r="AK88" s="508"/>
      <c r="AL88" s="508"/>
      <c r="AM88" s="508"/>
      <c r="AN88" s="527"/>
      <c r="AO88" s="410"/>
      <c r="AP88" s="410"/>
      <c r="AQ88" s="670"/>
      <c r="AR88" s="350"/>
      <c r="AS88" s="410"/>
      <c r="AT88" s="410"/>
      <c r="AU88" s="410"/>
      <c r="AV88" s="527"/>
      <c r="AW88" s="332">
        <v>108</v>
      </c>
      <c r="AX88" s="350"/>
      <c r="AY88" s="410"/>
      <c r="AZ88" s="410"/>
      <c r="BA88" s="410"/>
      <c r="BB88" s="410"/>
      <c r="BC88" s="526"/>
      <c r="BD88" s="410"/>
      <c r="BE88" s="410"/>
      <c r="BF88" s="188"/>
      <c r="BG88" s="410"/>
      <c r="BH88" s="410"/>
      <c r="BI88" s="410"/>
      <c r="BJ88" s="410"/>
      <c r="BK88" s="527"/>
      <c r="BL88" s="663">
        <v>108</v>
      </c>
    </row>
    <row r="89" spans="1:64" ht="16.2" customHeight="1" thickBot="1" x14ac:dyDescent="0.35">
      <c r="A89" s="15"/>
      <c r="B89" s="433" t="s">
        <v>419</v>
      </c>
      <c r="C89" s="549" t="s">
        <v>422</v>
      </c>
      <c r="D89" s="484">
        <v>5</v>
      </c>
      <c r="E89" s="392"/>
      <c r="F89" s="486"/>
      <c r="G89" s="486"/>
      <c r="H89" s="200">
        <v>12</v>
      </c>
      <c r="I89" s="528"/>
      <c r="J89" s="391"/>
      <c r="K89" s="392"/>
      <c r="L89" s="200"/>
      <c r="M89" s="391"/>
      <c r="N89" s="391"/>
      <c r="O89" s="391"/>
      <c r="P89" s="391"/>
      <c r="Q89" s="391"/>
      <c r="R89" s="743">
        <v>12</v>
      </c>
      <c r="S89" s="743">
        <v>12</v>
      </c>
      <c r="T89" s="230"/>
      <c r="U89" s="392"/>
      <c r="V89" s="392"/>
      <c r="W89" s="392"/>
      <c r="X89" s="392"/>
      <c r="Y89" s="528"/>
      <c r="Z89" s="529"/>
      <c r="AA89" s="392"/>
      <c r="AB89" s="230"/>
      <c r="AC89" s="392"/>
      <c r="AD89" s="392"/>
      <c r="AE89" s="392"/>
      <c r="AF89" s="392"/>
      <c r="AG89" s="392"/>
      <c r="AH89" s="528"/>
      <c r="AI89" s="232"/>
      <c r="AJ89" s="391"/>
      <c r="AK89" s="391"/>
      <c r="AL89" s="391"/>
      <c r="AM89" s="391"/>
      <c r="AN89" s="528"/>
      <c r="AO89" s="529"/>
      <c r="AP89" s="392"/>
      <c r="AQ89" s="220"/>
      <c r="AR89" s="392"/>
      <c r="AS89" s="392"/>
      <c r="AT89" s="392"/>
      <c r="AU89" s="392"/>
      <c r="AV89" s="671"/>
      <c r="AW89" s="222"/>
      <c r="AX89" s="392"/>
      <c r="AY89" s="392"/>
      <c r="AZ89" s="392"/>
      <c r="BA89" s="392"/>
      <c r="BB89" s="392"/>
      <c r="BC89" s="471">
        <v>12</v>
      </c>
      <c r="BD89" s="529"/>
      <c r="BE89" s="392"/>
      <c r="BF89" s="221"/>
      <c r="BG89" s="392"/>
      <c r="BH89" s="392"/>
      <c r="BI89" s="392"/>
      <c r="BJ89" s="392"/>
      <c r="BK89" s="528"/>
      <c r="BL89" s="660"/>
    </row>
    <row r="90" spans="1:64" ht="16.2" customHeight="1" thickBot="1" x14ac:dyDescent="0.35">
      <c r="A90" s="6"/>
      <c r="B90" s="531" t="s">
        <v>26</v>
      </c>
      <c r="C90" s="549" t="s">
        <v>27</v>
      </c>
      <c r="D90" s="390"/>
      <c r="E90" s="390"/>
      <c r="F90" s="672"/>
      <c r="G90" s="672"/>
      <c r="H90" s="200">
        <v>216</v>
      </c>
      <c r="I90" s="200"/>
      <c r="J90" s="391"/>
      <c r="K90" s="392"/>
      <c r="L90" s="200"/>
      <c r="M90" s="391"/>
      <c r="N90" s="391"/>
      <c r="O90" s="391"/>
      <c r="P90" s="391"/>
      <c r="Q90" s="391"/>
      <c r="R90" s="743">
        <v>216</v>
      </c>
      <c r="S90" s="743"/>
      <c r="T90" s="290"/>
      <c r="U90" s="533"/>
      <c r="V90" s="533"/>
      <c r="W90" s="533"/>
      <c r="X90" s="533"/>
      <c r="Y90" s="532"/>
      <c r="Z90" s="533"/>
      <c r="AA90" s="533"/>
      <c r="AB90" s="290"/>
      <c r="AC90" s="533"/>
      <c r="AD90" s="533"/>
      <c r="AE90" s="533"/>
      <c r="AF90" s="533"/>
      <c r="AG90" s="533"/>
      <c r="AH90" s="532"/>
      <c r="AI90" s="232"/>
      <c r="AJ90" s="391"/>
      <c r="AK90" s="391"/>
      <c r="AL90" s="391"/>
      <c r="AM90" s="391"/>
      <c r="AN90" s="534"/>
      <c r="AO90" s="533"/>
      <c r="AP90" s="533"/>
      <c r="AQ90" s="320"/>
      <c r="AR90" s="533"/>
      <c r="AS90" s="533"/>
      <c r="AT90" s="533"/>
      <c r="AU90" s="533"/>
      <c r="AV90" s="673"/>
      <c r="AW90" s="320"/>
      <c r="AX90" s="535"/>
      <c r="AY90" s="533"/>
      <c r="AZ90" s="533"/>
      <c r="BA90" s="533"/>
      <c r="BB90" s="533"/>
      <c r="BC90" s="673"/>
      <c r="BD90" s="533"/>
      <c r="BE90" s="533"/>
      <c r="BF90" s="674">
        <v>216</v>
      </c>
      <c r="BG90" s="535"/>
      <c r="BH90" s="533"/>
      <c r="BI90" s="533"/>
      <c r="BJ90" s="533"/>
      <c r="BK90" s="534"/>
      <c r="BL90" s="660">
        <f>SUM(BE90:BK90)</f>
        <v>216</v>
      </c>
    </row>
    <row r="91" spans="1:64" s="4" customFormat="1" ht="24" customHeight="1" thickTop="1" thickBot="1" x14ac:dyDescent="0.35">
      <c r="A91" s="16"/>
      <c r="B91" s="884" t="s">
        <v>28</v>
      </c>
      <c r="C91" s="885"/>
      <c r="D91" s="536">
        <v>18</v>
      </c>
      <c r="E91" s="275">
        <v>28</v>
      </c>
      <c r="F91" s="291">
        <v>16</v>
      </c>
      <c r="G91" s="291">
        <v>2</v>
      </c>
      <c r="H91" s="273">
        <f>SUM(H22:H90)</f>
        <v>4428</v>
      </c>
      <c r="I91" s="273"/>
      <c r="J91" s="275">
        <f t="shared" ref="J91:Q91" si="0">SUM(J22:J90)</f>
        <v>64</v>
      </c>
      <c r="K91" s="275">
        <f t="shared" si="0"/>
        <v>68</v>
      </c>
      <c r="L91" s="273"/>
      <c r="M91" s="578"/>
      <c r="N91" s="578"/>
      <c r="O91" s="275">
        <f t="shared" si="0"/>
        <v>202</v>
      </c>
      <c r="P91" s="275">
        <f t="shared" si="0"/>
        <v>20</v>
      </c>
      <c r="Q91" s="275">
        <f t="shared" si="0"/>
        <v>216</v>
      </c>
      <c r="R91" s="744">
        <f>SUM(R20:R90)</f>
        <v>4428</v>
      </c>
      <c r="S91" s="744">
        <f>SUM(S20:S90)</f>
        <v>828</v>
      </c>
      <c r="T91" s="274">
        <f>SUM(T22:T90)</f>
        <v>612</v>
      </c>
      <c r="U91" s="291">
        <f>SUM(U22:U90)</f>
        <v>230</v>
      </c>
      <c r="V91" s="291">
        <f>SUM(V22:V90)</f>
        <v>198</v>
      </c>
      <c r="W91" s="291">
        <f>SUM(W22:W90)</f>
        <v>14</v>
      </c>
      <c r="X91" s="291">
        <f>SUM(X22:X90)</f>
        <v>28</v>
      </c>
      <c r="Y91" s="306"/>
      <c r="Z91" s="291">
        <f t="shared" ref="Z91:AH91" si="1">SUM(Z22:Z90)</f>
        <v>24</v>
      </c>
      <c r="AA91" s="291">
        <f t="shared" si="1"/>
        <v>24</v>
      </c>
      <c r="AB91" s="274">
        <f t="shared" si="1"/>
        <v>864</v>
      </c>
      <c r="AC91" s="291">
        <f t="shared" si="1"/>
        <v>248</v>
      </c>
      <c r="AD91" s="291">
        <f t="shared" si="1"/>
        <v>330</v>
      </c>
      <c r="AE91" s="291">
        <f t="shared" si="1"/>
        <v>2</v>
      </c>
      <c r="AF91" s="291">
        <f t="shared" si="1"/>
        <v>26</v>
      </c>
      <c r="AG91" s="291">
        <f t="shared" si="1"/>
        <v>50</v>
      </c>
      <c r="AH91" s="306">
        <f t="shared" si="1"/>
        <v>24</v>
      </c>
      <c r="AI91" s="274">
        <f>SUM(AI42:AI90)</f>
        <v>612</v>
      </c>
      <c r="AJ91" s="275">
        <f>SUM(AJ42:AJ90)</f>
        <v>254</v>
      </c>
      <c r="AK91" s="275">
        <f>SUM(AK42:AK90)</f>
        <v>282</v>
      </c>
      <c r="AL91" s="275">
        <f>SUM(AL42:AL90)</f>
        <v>60</v>
      </c>
      <c r="AM91" s="275">
        <f>SUM(AM42:AM90)</f>
        <v>16</v>
      </c>
      <c r="AN91" s="303"/>
      <c r="AO91" s="291">
        <f t="shared" ref="AO91:BB91" si="2">SUM(AO42:AO90)</f>
        <v>16</v>
      </c>
      <c r="AP91" s="291">
        <f t="shared" si="2"/>
        <v>32</v>
      </c>
      <c r="AQ91" s="273">
        <f t="shared" si="2"/>
        <v>864</v>
      </c>
      <c r="AR91" s="291">
        <f t="shared" si="2"/>
        <v>128</v>
      </c>
      <c r="AS91" s="291">
        <f t="shared" si="2"/>
        <v>218</v>
      </c>
      <c r="AT91" s="291">
        <f t="shared" si="2"/>
        <v>32</v>
      </c>
      <c r="AU91" s="291">
        <f t="shared" si="2"/>
        <v>6</v>
      </c>
      <c r="AV91" s="303">
        <f t="shared" si="2"/>
        <v>48</v>
      </c>
      <c r="AW91" s="276">
        <f t="shared" si="2"/>
        <v>612</v>
      </c>
      <c r="AX91" s="291">
        <f t="shared" si="2"/>
        <v>223</v>
      </c>
      <c r="AY91" s="291">
        <f t="shared" si="2"/>
        <v>218</v>
      </c>
      <c r="AZ91" s="291">
        <f t="shared" si="2"/>
        <v>54</v>
      </c>
      <c r="BA91" s="291">
        <f t="shared" si="2"/>
        <v>8</v>
      </c>
      <c r="BB91" s="291">
        <f t="shared" si="2"/>
        <v>10</v>
      </c>
      <c r="BC91" s="306"/>
      <c r="BD91" s="291">
        <f t="shared" ref="BD91:BI91" si="3">SUM(BD43:BD90)</f>
        <v>24</v>
      </c>
      <c r="BE91" s="291">
        <f t="shared" si="3"/>
        <v>12</v>
      </c>
      <c r="BF91" s="322">
        <f t="shared" si="3"/>
        <v>864</v>
      </c>
      <c r="BG91" s="275">
        <f t="shared" si="3"/>
        <v>158</v>
      </c>
      <c r="BH91" s="291">
        <f t="shared" si="3"/>
        <v>126</v>
      </c>
      <c r="BI91" s="291">
        <f t="shared" si="3"/>
        <v>40</v>
      </c>
      <c r="BJ91" s="291"/>
      <c r="BK91" s="303">
        <f>SUM(BK43:BK90)</f>
        <v>48</v>
      </c>
      <c r="BL91" s="665">
        <f>SUM(BL22:BL90)</f>
        <v>4428</v>
      </c>
    </row>
    <row r="92" spans="1:64" s="4" customFormat="1" ht="24" customHeight="1" thickTop="1" x14ac:dyDescent="0.3">
      <c r="A92" s="675"/>
      <c r="B92" s="676"/>
      <c r="C92" s="677"/>
      <c r="D92" s="677"/>
      <c r="E92" s="677"/>
      <c r="F92" s="677"/>
      <c r="G92" s="677"/>
      <c r="H92" s="678"/>
      <c r="I92" s="678"/>
      <c r="J92" s="677"/>
      <c r="K92" s="677"/>
      <c r="L92" s="678"/>
      <c r="M92" s="679"/>
      <c r="N92" s="679"/>
      <c r="O92" s="677"/>
      <c r="P92" s="677"/>
      <c r="Q92" s="677"/>
      <c r="R92" s="745"/>
      <c r="S92" s="745"/>
      <c r="T92" s="678"/>
      <c r="U92" s="677"/>
      <c r="V92" s="677"/>
      <c r="W92" s="677"/>
      <c r="X92" s="677"/>
      <c r="Y92" s="677"/>
      <c r="Z92" s="677"/>
      <c r="AA92" s="677"/>
      <c r="AB92" s="678"/>
      <c r="AC92" s="677"/>
      <c r="AD92" s="677"/>
      <c r="AE92" s="677"/>
      <c r="AF92" s="677"/>
      <c r="AG92" s="677"/>
      <c r="AH92" s="677"/>
      <c r="AI92" s="678"/>
      <c r="AJ92" s="677"/>
      <c r="AK92" s="677"/>
      <c r="AL92" s="677"/>
      <c r="AM92" s="677"/>
      <c r="AN92" s="677"/>
      <c r="AO92" s="677"/>
      <c r="AP92" s="677"/>
      <c r="AQ92" s="678"/>
      <c r="AR92" s="677"/>
      <c r="AS92" s="677"/>
      <c r="AT92" s="677"/>
      <c r="AU92" s="677"/>
      <c r="AV92" s="677"/>
      <c r="AW92" s="678"/>
      <c r="AX92" s="677"/>
      <c r="AY92" s="677"/>
      <c r="AZ92" s="677"/>
      <c r="BA92" s="677"/>
      <c r="BB92" s="677"/>
      <c r="BC92" s="677"/>
      <c r="BD92" s="677"/>
      <c r="BE92" s="677"/>
      <c r="BF92" s="678"/>
      <c r="BG92" s="677"/>
      <c r="BH92" s="677"/>
      <c r="BI92" s="677"/>
      <c r="BJ92" s="677"/>
      <c r="BK92" s="677"/>
      <c r="BL92" s="755"/>
    </row>
    <row r="93" spans="1:64" s="4" customFormat="1" ht="20.25" customHeight="1" x14ac:dyDescent="0.3">
      <c r="A93" s="675"/>
      <c r="B93" s="124"/>
      <c r="C93" s="124"/>
      <c r="D93" s="124"/>
      <c r="E93" s="124"/>
      <c r="F93" s="124"/>
      <c r="G93" s="124"/>
      <c r="H93" s="570"/>
      <c r="I93" s="570"/>
      <c r="J93" s="124"/>
      <c r="K93" s="124"/>
      <c r="L93" s="570"/>
      <c r="M93" s="948"/>
      <c r="N93" s="948"/>
      <c r="O93" s="948"/>
      <c r="P93" s="948"/>
      <c r="Q93" s="948"/>
      <c r="R93" s="948"/>
      <c r="S93" s="948"/>
      <c r="T93" s="929" t="s">
        <v>351</v>
      </c>
      <c r="U93" s="929"/>
      <c r="V93" s="929"/>
      <c r="W93" s="929"/>
      <c r="X93" s="929"/>
      <c r="Y93" s="929"/>
      <c r="Z93" s="929"/>
      <c r="AA93" s="929"/>
      <c r="AB93" s="929"/>
      <c r="AC93" s="929"/>
      <c r="AD93" s="929"/>
      <c r="AE93" s="929"/>
      <c r="AF93" s="929"/>
      <c r="AG93" s="928" t="s">
        <v>29</v>
      </c>
      <c r="AH93" s="928"/>
      <c r="AI93" s="927" t="s">
        <v>352</v>
      </c>
      <c r="AJ93" s="927"/>
      <c r="AK93" s="927"/>
      <c r="AL93" s="927"/>
      <c r="AM93" s="927"/>
      <c r="AN93" s="927"/>
      <c r="AO93" s="927"/>
      <c r="AP93" s="927"/>
      <c r="AQ93" s="927"/>
      <c r="AR93" s="927"/>
      <c r="AS93" s="927"/>
      <c r="AT93" s="927"/>
      <c r="AU93" s="928" t="s">
        <v>29</v>
      </c>
      <c r="AV93" s="928"/>
      <c r="AW93" s="929" t="s">
        <v>353</v>
      </c>
      <c r="AX93" s="929"/>
      <c r="AY93" s="929"/>
      <c r="AZ93" s="929"/>
      <c r="BA93" s="929"/>
      <c r="BB93" s="929"/>
      <c r="BC93" s="929"/>
      <c r="BD93" s="929"/>
      <c r="BE93" s="929"/>
      <c r="BF93" s="929"/>
      <c r="BG93" s="929"/>
      <c r="BH93" s="929"/>
      <c r="BI93" s="929"/>
      <c r="BJ93" s="928" t="s">
        <v>29</v>
      </c>
      <c r="BK93" s="928"/>
      <c r="BL93" s="756" t="s">
        <v>28</v>
      </c>
    </row>
    <row r="94" spans="1:64" ht="19.95" customHeight="1" x14ac:dyDescent="0.3">
      <c r="A94" s="15"/>
      <c r="B94" s="277"/>
      <c r="C94" s="277"/>
      <c r="D94" s="277"/>
      <c r="E94" s="277"/>
      <c r="F94" s="277"/>
      <c r="G94" s="277"/>
      <c r="H94" s="277" t="s">
        <v>283</v>
      </c>
      <c r="I94" s="277"/>
      <c r="J94" s="277"/>
      <c r="K94" s="277"/>
      <c r="L94" s="277"/>
      <c r="M94" s="926" t="s">
        <v>338</v>
      </c>
      <c r="N94" s="926"/>
      <c r="O94" s="926"/>
      <c r="P94" s="926"/>
      <c r="Q94" s="926"/>
      <c r="R94" s="926"/>
      <c r="S94" s="926"/>
      <c r="T94" s="872">
        <v>612</v>
      </c>
      <c r="U94" s="872"/>
      <c r="V94" s="872"/>
      <c r="W94" s="872"/>
      <c r="X94" s="872"/>
      <c r="Y94" s="872"/>
      <c r="Z94" s="872">
        <v>864</v>
      </c>
      <c r="AA94" s="872"/>
      <c r="AB94" s="872"/>
      <c r="AC94" s="872"/>
      <c r="AD94" s="872"/>
      <c r="AE94" s="872"/>
      <c r="AF94" s="872"/>
      <c r="AG94" s="873">
        <f>T94+Z94</f>
        <v>1476</v>
      </c>
      <c r="AH94" s="873"/>
      <c r="AI94" s="872">
        <v>612</v>
      </c>
      <c r="AJ94" s="872"/>
      <c r="AK94" s="872"/>
      <c r="AL94" s="872"/>
      <c r="AM94" s="872"/>
      <c r="AN94" s="872"/>
      <c r="AO94" s="872">
        <f>AQ42+AQ43+AQ44+AQ45+AQ55+AQ58+AQ59+AQ63+AQ65+AQ66+AQ79+AQ80+AQ85+AQ86</f>
        <v>504</v>
      </c>
      <c r="AP94" s="872"/>
      <c r="AQ94" s="872"/>
      <c r="AR94" s="872"/>
      <c r="AS94" s="872"/>
      <c r="AT94" s="872"/>
      <c r="AU94" s="873">
        <f>AI94+AO94</f>
        <v>1116</v>
      </c>
      <c r="AV94" s="873"/>
      <c r="AW94" s="872">
        <f>AW43+AW45+AW49+AW51+AW53+AW55+AW56+AW59+AW60+AW71+AW72+AW73</f>
        <v>504</v>
      </c>
      <c r="AX94" s="872"/>
      <c r="AY94" s="872"/>
      <c r="AZ94" s="872"/>
      <c r="BA94" s="872"/>
      <c r="BB94" s="872"/>
      <c r="BC94" s="872"/>
      <c r="BD94" s="872">
        <f>BF43+BF45+BF47+BF50+BF52+BF55+BF56+BF71+BF72+BF73</f>
        <v>396</v>
      </c>
      <c r="BE94" s="872"/>
      <c r="BF94" s="872"/>
      <c r="BG94" s="872"/>
      <c r="BH94" s="872"/>
      <c r="BI94" s="872"/>
      <c r="BJ94" s="873">
        <f>AW94+BD94</f>
        <v>900</v>
      </c>
      <c r="BK94" s="873"/>
      <c r="BL94" s="757">
        <f>BJ94+AU94+AG94</f>
        <v>3492</v>
      </c>
    </row>
    <row r="95" spans="1:64" ht="19.95" customHeight="1" x14ac:dyDescent="0.3">
      <c r="A95" s="15"/>
      <c r="B95" s="277"/>
      <c r="C95" s="277"/>
      <c r="D95" s="277"/>
      <c r="E95" s="277"/>
      <c r="F95" s="277"/>
      <c r="G95" s="277"/>
      <c r="H95" s="277"/>
      <c r="I95" s="277"/>
      <c r="J95" s="277"/>
      <c r="K95" s="277"/>
      <c r="L95" s="277"/>
      <c r="M95" s="926" t="s">
        <v>339</v>
      </c>
      <c r="N95" s="926"/>
      <c r="O95" s="926"/>
      <c r="P95" s="926"/>
      <c r="Q95" s="926"/>
      <c r="R95" s="926"/>
      <c r="S95" s="926"/>
      <c r="T95" s="872"/>
      <c r="U95" s="872"/>
      <c r="V95" s="872"/>
      <c r="W95" s="872"/>
      <c r="X95" s="872"/>
      <c r="Y95" s="872"/>
      <c r="Z95" s="872"/>
      <c r="AA95" s="872"/>
      <c r="AB95" s="872"/>
      <c r="AC95" s="872"/>
      <c r="AD95" s="872"/>
      <c r="AE95" s="872"/>
      <c r="AF95" s="872"/>
      <c r="AG95" s="873"/>
      <c r="AH95" s="873"/>
      <c r="AI95" s="872"/>
      <c r="AJ95" s="872"/>
      <c r="AK95" s="872"/>
      <c r="AL95" s="872"/>
      <c r="AM95" s="872"/>
      <c r="AN95" s="872"/>
      <c r="AO95" s="872">
        <v>252</v>
      </c>
      <c r="AP95" s="872"/>
      <c r="AQ95" s="872"/>
      <c r="AR95" s="872"/>
      <c r="AS95" s="872"/>
      <c r="AT95" s="872"/>
      <c r="AU95" s="873">
        <f>AI95+AO95</f>
        <v>252</v>
      </c>
      <c r="AV95" s="873"/>
      <c r="AW95" s="872"/>
      <c r="AX95" s="872"/>
      <c r="AY95" s="872"/>
      <c r="AZ95" s="872"/>
      <c r="BA95" s="872"/>
      <c r="BB95" s="872"/>
      <c r="BC95" s="872"/>
      <c r="BD95" s="872">
        <f>BF74</f>
        <v>108</v>
      </c>
      <c r="BE95" s="872"/>
      <c r="BF95" s="872"/>
      <c r="BG95" s="872"/>
      <c r="BH95" s="872"/>
      <c r="BI95" s="872"/>
      <c r="BJ95" s="873">
        <f>BD95</f>
        <v>108</v>
      </c>
      <c r="BK95" s="873"/>
      <c r="BL95" s="757">
        <f>BJ95+AU95</f>
        <v>360</v>
      </c>
    </row>
    <row r="96" spans="1:64" ht="19.95" customHeight="1" x14ac:dyDescent="0.3">
      <c r="A96" s="15"/>
      <c r="B96" s="278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926" t="s">
        <v>340</v>
      </c>
      <c r="N96" s="926"/>
      <c r="O96" s="926"/>
      <c r="P96" s="926"/>
      <c r="Q96" s="926"/>
      <c r="R96" s="926"/>
      <c r="S96" s="926"/>
      <c r="T96" s="872"/>
      <c r="U96" s="872"/>
      <c r="V96" s="872"/>
      <c r="W96" s="872"/>
      <c r="X96" s="872"/>
      <c r="Y96" s="872"/>
      <c r="Z96" s="872"/>
      <c r="AA96" s="872"/>
      <c r="AB96" s="872"/>
      <c r="AC96" s="872"/>
      <c r="AD96" s="872"/>
      <c r="AE96" s="872"/>
      <c r="AF96" s="872"/>
      <c r="AG96" s="873"/>
      <c r="AH96" s="873"/>
      <c r="AI96" s="872"/>
      <c r="AJ96" s="872"/>
      <c r="AK96" s="872"/>
      <c r="AL96" s="872"/>
      <c r="AM96" s="872"/>
      <c r="AN96" s="872"/>
      <c r="AO96" s="872">
        <v>108</v>
      </c>
      <c r="AP96" s="872"/>
      <c r="AQ96" s="872"/>
      <c r="AR96" s="872"/>
      <c r="AS96" s="872"/>
      <c r="AT96" s="872"/>
      <c r="AU96" s="873">
        <f>AO96</f>
        <v>108</v>
      </c>
      <c r="AV96" s="873"/>
      <c r="AW96" s="872">
        <v>108</v>
      </c>
      <c r="AX96" s="872"/>
      <c r="AY96" s="872"/>
      <c r="AZ96" s="872"/>
      <c r="BA96" s="872"/>
      <c r="BB96" s="872"/>
      <c r="BC96" s="872"/>
      <c r="BD96" s="872">
        <f>BF75</f>
        <v>144</v>
      </c>
      <c r="BE96" s="872"/>
      <c r="BF96" s="872"/>
      <c r="BG96" s="872"/>
      <c r="BH96" s="872"/>
      <c r="BI96" s="872"/>
      <c r="BJ96" s="873">
        <f>BD96+AW96</f>
        <v>252</v>
      </c>
      <c r="BK96" s="873"/>
      <c r="BL96" s="757">
        <f>BJ96+AU96</f>
        <v>360</v>
      </c>
    </row>
    <row r="97" spans="1:64" ht="19.95" customHeight="1" x14ac:dyDescent="0.3">
      <c r="A97" s="15"/>
      <c r="B97" s="278"/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926" t="s">
        <v>341</v>
      </c>
      <c r="N97" s="926"/>
      <c r="O97" s="926"/>
      <c r="P97" s="926"/>
      <c r="Q97" s="926"/>
      <c r="R97" s="926"/>
      <c r="S97" s="926"/>
      <c r="T97" s="888"/>
      <c r="U97" s="888"/>
      <c r="V97" s="888"/>
      <c r="W97" s="888"/>
      <c r="X97" s="888"/>
      <c r="Y97" s="888"/>
      <c r="Z97" s="888">
        <v>4</v>
      </c>
      <c r="AA97" s="888"/>
      <c r="AB97" s="888"/>
      <c r="AC97" s="888"/>
      <c r="AD97" s="888"/>
      <c r="AE97" s="888"/>
      <c r="AF97" s="888"/>
      <c r="AG97" s="889">
        <f>Z97</f>
        <v>4</v>
      </c>
      <c r="AH97" s="889"/>
      <c r="AI97" s="888"/>
      <c r="AJ97" s="888"/>
      <c r="AK97" s="888"/>
      <c r="AL97" s="888"/>
      <c r="AM97" s="888"/>
      <c r="AN97" s="888"/>
      <c r="AO97" s="888">
        <v>7</v>
      </c>
      <c r="AP97" s="888"/>
      <c r="AQ97" s="888"/>
      <c r="AR97" s="888"/>
      <c r="AS97" s="888"/>
      <c r="AT97" s="888"/>
      <c r="AU97" s="889">
        <v>7</v>
      </c>
      <c r="AV97" s="889"/>
      <c r="AW97" s="888">
        <v>1</v>
      </c>
      <c r="AX97" s="888"/>
      <c r="AY97" s="888"/>
      <c r="AZ97" s="888"/>
      <c r="BA97" s="888"/>
      <c r="BB97" s="888"/>
      <c r="BC97" s="888"/>
      <c r="BD97" s="888">
        <v>7</v>
      </c>
      <c r="BE97" s="888"/>
      <c r="BF97" s="888"/>
      <c r="BG97" s="888"/>
      <c r="BH97" s="888"/>
      <c r="BI97" s="888"/>
      <c r="BJ97" s="873">
        <f>AW97+BD97</f>
        <v>8</v>
      </c>
      <c r="BK97" s="873"/>
      <c r="BL97" s="757">
        <f t="shared" ref="BL97:BL100" si="4">SUM(T97:BK97)</f>
        <v>38</v>
      </c>
    </row>
    <row r="98" spans="1:64" ht="19.95" customHeight="1" x14ac:dyDescent="0.3">
      <c r="A98" s="15"/>
      <c r="B98" s="278"/>
      <c r="C98" s="278"/>
      <c r="D98" s="278"/>
      <c r="E98" s="278"/>
      <c r="F98" s="278"/>
      <c r="G98" s="278"/>
      <c r="H98" s="278"/>
      <c r="I98" s="278"/>
      <c r="J98" s="278"/>
      <c r="K98" s="278"/>
      <c r="L98" s="278"/>
      <c r="M98" s="872" t="s">
        <v>342</v>
      </c>
      <c r="N98" s="872"/>
      <c r="O98" s="872"/>
      <c r="P98" s="872"/>
      <c r="Q98" s="872"/>
      <c r="R98" s="872"/>
      <c r="S98" s="872"/>
      <c r="T98" s="888">
        <v>2</v>
      </c>
      <c r="U98" s="888"/>
      <c r="V98" s="888"/>
      <c r="W98" s="888"/>
      <c r="X98" s="888"/>
      <c r="Y98" s="888"/>
      <c r="Z98" s="888">
        <v>8</v>
      </c>
      <c r="AA98" s="888"/>
      <c r="AB98" s="888"/>
      <c r="AC98" s="888"/>
      <c r="AD98" s="888"/>
      <c r="AE98" s="888"/>
      <c r="AF98" s="888"/>
      <c r="AG98" s="889">
        <f>T98+Z98</f>
        <v>10</v>
      </c>
      <c r="AH98" s="889"/>
      <c r="AI98" s="888">
        <v>4</v>
      </c>
      <c r="AJ98" s="888"/>
      <c r="AK98" s="888"/>
      <c r="AL98" s="888"/>
      <c r="AM98" s="888"/>
      <c r="AN98" s="888"/>
      <c r="AO98" s="888">
        <v>5</v>
      </c>
      <c r="AP98" s="888"/>
      <c r="AQ98" s="888"/>
      <c r="AR98" s="888"/>
      <c r="AS98" s="888"/>
      <c r="AT98" s="888"/>
      <c r="AU98" s="889">
        <f>AI98+AO98</f>
        <v>9</v>
      </c>
      <c r="AV98" s="889"/>
      <c r="AW98" s="888">
        <v>5</v>
      </c>
      <c r="AX98" s="888"/>
      <c r="AY98" s="888"/>
      <c r="AZ98" s="888"/>
      <c r="BA98" s="888"/>
      <c r="BB98" s="888"/>
      <c r="BC98" s="888"/>
      <c r="BD98" s="888">
        <v>4</v>
      </c>
      <c r="BE98" s="888"/>
      <c r="BF98" s="888"/>
      <c r="BG98" s="888"/>
      <c r="BH98" s="888"/>
      <c r="BI98" s="888"/>
      <c r="BJ98" s="873">
        <f>AW98+BD98</f>
        <v>9</v>
      </c>
      <c r="BK98" s="873"/>
      <c r="BL98" s="757">
        <f t="shared" si="4"/>
        <v>56</v>
      </c>
    </row>
    <row r="99" spans="1:64" ht="19.95" customHeight="1" x14ac:dyDescent="0.35">
      <c r="A99" s="15"/>
      <c r="B99" s="159"/>
      <c r="C99" s="159"/>
      <c r="D99" s="234"/>
      <c r="E99" s="234"/>
      <c r="F99" s="234"/>
      <c r="G99" s="234"/>
      <c r="H99" s="573"/>
      <c r="I99" s="573"/>
      <c r="J99" s="280"/>
      <c r="K99" s="280"/>
      <c r="L99" s="234"/>
      <c r="M99" s="926" t="s">
        <v>343</v>
      </c>
      <c r="N99" s="926"/>
      <c r="O99" s="926"/>
      <c r="P99" s="926"/>
      <c r="Q99" s="926"/>
      <c r="R99" s="926"/>
      <c r="S99" s="926"/>
      <c r="T99" s="888">
        <v>4</v>
      </c>
      <c r="U99" s="888"/>
      <c r="V99" s="888"/>
      <c r="W99" s="888"/>
      <c r="X99" s="888"/>
      <c r="Y99" s="888"/>
      <c r="Z99" s="888"/>
      <c r="AA99" s="888"/>
      <c r="AB99" s="888"/>
      <c r="AC99" s="888"/>
      <c r="AD99" s="888"/>
      <c r="AE99" s="888"/>
      <c r="AF99" s="888"/>
      <c r="AG99" s="889">
        <f>T99</f>
        <v>4</v>
      </c>
      <c r="AH99" s="889"/>
      <c r="AI99" s="888">
        <v>3</v>
      </c>
      <c r="AJ99" s="888"/>
      <c r="AK99" s="888"/>
      <c r="AL99" s="888"/>
      <c r="AM99" s="888"/>
      <c r="AN99" s="888"/>
      <c r="AO99" s="888">
        <v>6</v>
      </c>
      <c r="AP99" s="888"/>
      <c r="AQ99" s="888"/>
      <c r="AR99" s="888"/>
      <c r="AS99" s="888"/>
      <c r="AT99" s="888"/>
      <c r="AU99" s="889"/>
      <c r="AV99" s="889"/>
      <c r="AW99" s="888">
        <v>3</v>
      </c>
      <c r="AX99" s="888"/>
      <c r="AY99" s="888"/>
      <c r="AZ99" s="888"/>
      <c r="BA99" s="888"/>
      <c r="BB99" s="888"/>
      <c r="BC99" s="888"/>
      <c r="BD99" s="888">
        <v>1</v>
      </c>
      <c r="BE99" s="888"/>
      <c r="BF99" s="888"/>
      <c r="BG99" s="888"/>
      <c r="BH99" s="888"/>
      <c r="BI99" s="888"/>
      <c r="BJ99" s="873">
        <f>AW99+BD99</f>
        <v>4</v>
      </c>
      <c r="BK99" s="873"/>
      <c r="BL99" s="757">
        <f t="shared" si="4"/>
        <v>25</v>
      </c>
    </row>
    <row r="100" spans="1:64" ht="19.95" customHeight="1" x14ac:dyDescent="0.3">
      <c r="A100" s="15"/>
      <c r="B100" s="278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926" t="s">
        <v>344</v>
      </c>
      <c r="N100" s="926"/>
      <c r="O100" s="926"/>
      <c r="P100" s="926"/>
      <c r="Q100" s="926"/>
      <c r="R100" s="926"/>
      <c r="S100" s="926"/>
      <c r="T100" s="888"/>
      <c r="U100" s="888"/>
      <c r="V100" s="888"/>
      <c r="W100" s="888"/>
      <c r="X100" s="888"/>
      <c r="Y100" s="888"/>
      <c r="Z100" s="888">
        <v>1</v>
      </c>
      <c r="AA100" s="888"/>
      <c r="AB100" s="888"/>
      <c r="AC100" s="888"/>
      <c r="AD100" s="888"/>
      <c r="AE100" s="888"/>
      <c r="AF100" s="888"/>
      <c r="AG100" s="889">
        <f>Z100</f>
        <v>1</v>
      </c>
      <c r="AH100" s="889"/>
      <c r="AI100" s="888"/>
      <c r="AJ100" s="888"/>
      <c r="AK100" s="888"/>
      <c r="AL100" s="888"/>
      <c r="AM100" s="888"/>
      <c r="AN100" s="888"/>
      <c r="AO100" s="888"/>
      <c r="AP100" s="888"/>
      <c r="AQ100" s="888"/>
      <c r="AR100" s="888"/>
      <c r="AS100" s="888"/>
      <c r="AT100" s="888"/>
      <c r="AU100" s="889"/>
      <c r="AV100" s="889"/>
      <c r="AW100" s="872"/>
      <c r="AX100" s="872"/>
      <c r="AY100" s="872"/>
      <c r="AZ100" s="872"/>
      <c r="BA100" s="872"/>
      <c r="BB100" s="872"/>
      <c r="BC100" s="872"/>
      <c r="BD100" s="872">
        <v>1</v>
      </c>
      <c r="BE100" s="872"/>
      <c r="BF100" s="872"/>
      <c r="BG100" s="872"/>
      <c r="BH100" s="872"/>
      <c r="BI100" s="872"/>
      <c r="BJ100" s="873">
        <f>BD100</f>
        <v>1</v>
      </c>
      <c r="BK100" s="873"/>
      <c r="BL100" s="757">
        <f t="shared" si="4"/>
        <v>4</v>
      </c>
    </row>
    <row r="101" spans="1:64" x14ac:dyDescent="0.3">
      <c r="B101" s="120"/>
      <c r="C101" s="120"/>
      <c r="D101" s="121"/>
      <c r="E101" s="169"/>
      <c r="F101" s="169"/>
      <c r="G101" s="169"/>
      <c r="H101" s="571"/>
      <c r="I101" s="571"/>
      <c r="J101" s="169"/>
      <c r="K101" s="169"/>
      <c r="L101" s="571"/>
      <c r="M101" s="169"/>
      <c r="N101" s="169"/>
      <c r="O101" s="555"/>
      <c r="P101" s="555"/>
      <c r="Q101" s="555"/>
      <c r="R101" s="555"/>
      <c r="S101" s="555"/>
      <c r="T101" s="577"/>
      <c r="U101" s="555"/>
      <c r="V101" s="555"/>
      <c r="W101" s="555"/>
      <c r="X101" s="555"/>
      <c r="Y101" s="555"/>
      <c r="Z101" s="555"/>
      <c r="AA101" s="555"/>
      <c r="AB101" s="577"/>
      <c r="AC101" s="555"/>
      <c r="AD101" s="555"/>
      <c r="AE101" s="555"/>
      <c r="AF101" s="555"/>
      <c r="AG101" s="555"/>
      <c r="AH101" s="555"/>
      <c r="AI101" s="577"/>
      <c r="AJ101" s="555"/>
      <c r="AK101" s="555"/>
      <c r="AL101" s="555"/>
      <c r="AM101" s="555"/>
      <c r="AN101" s="555"/>
      <c r="AO101" s="555"/>
      <c r="AP101" s="555"/>
      <c r="AQ101" s="577"/>
      <c r="AR101" s="555"/>
      <c r="AS101" s="555"/>
      <c r="AT101" s="555"/>
      <c r="AU101" s="555"/>
      <c r="AV101" s="555"/>
      <c r="AW101" s="577"/>
      <c r="AX101" s="555"/>
      <c r="AY101" s="555"/>
      <c r="AZ101" s="555"/>
      <c r="BA101" s="555"/>
      <c r="BB101" s="555"/>
      <c r="BC101" s="555"/>
      <c r="BD101" s="555"/>
      <c r="BE101" s="555"/>
      <c r="BF101" s="577"/>
      <c r="BG101" s="555"/>
      <c r="BH101" s="555"/>
      <c r="BI101" s="555"/>
      <c r="BJ101" s="555"/>
      <c r="BK101" s="555"/>
      <c r="BL101" s="666"/>
    </row>
    <row r="102" spans="1:64" ht="16.2" thickBot="1" x14ac:dyDescent="0.35">
      <c r="AG102" s="235"/>
      <c r="AH102" s="235"/>
      <c r="AI102" s="575"/>
      <c r="AJ102" s="235"/>
      <c r="AK102" s="235"/>
      <c r="AL102" s="235"/>
      <c r="AM102" s="235"/>
      <c r="AN102" s="235"/>
      <c r="AO102" s="235"/>
      <c r="AP102" s="235"/>
      <c r="AQ102" s="575"/>
      <c r="AR102" s="235"/>
      <c r="AS102" s="235"/>
      <c r="AT102" s="235"/>
      <c r="AU102" s="235"/>
      <c r="AV102" s="235"/>
      <c r="AW102" s="575"/>
      <c r="AX102" s="235"/>
      <c r="AY102" s="235"/>
      <c r="AZ102" s="235"/>
      <c r="BA102" s="235"/>
      <c r="BB102" s="235"/>
      <c r="BC102" s="235"/>
      <c r="BD102" s="235"/>
      <c r="BL102" s="667">
        <f>BJ94+BJ95+BJ96+BF90</f>
        <v>1476</v>
      </c>
    </row>
    <row r="103" spans="1:64" ht="16.2" thickBot="1" x14ac:dyDescent="0.35">
      <c r="AI103" s="949" t="s">
        <v>339</v>
      </c>
      <c r="AJ103" s="950"/>
      <c r="AK103" s="950"/>
      <c r="AL103" s="950"/>
      <c r="AM103" s="950"/>
      <c r="AN103" s="950"/>
      <c r="AO103" s="950"/>
      <c r="AQ103" s="572">
        <f>AQ67+AQ81+AQ87</f>
        <v>252</v>
      </c>
    </row>
    <row r="104" spans="1:64" x14ac:dyDescent="0.3">
      <c r="AQ104" s="572">
        <f>AQ68+AQ82</f>
        <v>108</v>
      </c>
      <c r="BL104" s="667">
        <f>AW94+AW96</f>
        <v>612</v>
      </c>
    </row>
    <row r="118" spans="20:64" x14ac:dyDescent="0.3">
      <c r="T118" s="575"/>
      <c r="U118" s="235"/>
      <c r="V118" s="235"/>
      <c r="W118" s="235"/>
      <c r="X118" s="235"/>
      <c r="Y118" s="235"/>
      <c r="Z118" s="235"/>
      <c r="AA118" s="235"/>
      <c r="AB118" s="575"/>
      <c r="AC118" s="235"/>
      <c r="AD118" s="235"/>
      <c r="AE118" s="235"/>
      <c r="AF118" s="235"/>
      <c r="AG118" s="235"/>
      <c r="AH118" s="235"/>
      <c r="AI118" s="575"/>
      <c r="AJ118" s="235"/>
      <c r="AK118" s="235"/>
      <c r="AL118" s="235"/>
      <c r="AM118" s="235"/>
      <c r="AN118" s="235"/>
      <c r="AO118" s="235"/>
      <c r="AP118" s="235"/>
      <c r="AQ118" s="575"/>
      <c r="AR118" s="235"/>
      <c r="AS118" s="235"/>
      <c r="AT118" s="235"/>
      <c r="AU118" s="235"/>
      <c r="AV118" s="235"/>
      <c r="AW118" s="575"/>
      <c r="AX118" s="235"/>
      <c r="AY118" s="235"/>
      <c r="AZ118" s="235"/>
      <c r="BA118" s="235"/>
      <c r="BB118" s="235"/>
      <c r="BC118" s="235"/>
      <c r="BD118" s="235"/>
      <c r="BE118" s="235"/>
      <c r="BF118" s="575"/>
      <c r="BG118" s="235"/>
      <c r="BH118" s="235"/>
      <c r="BI118" s="235"/>
      <c r="BJ118" s="235"/>
      <c r="BK118" s="235"/>
      <c r="BL118" s="668"/>
    </row>
  </sheetData>
  <mergeCells count="149">
    <mergeCell ref="AO98:AT98"/>
    <mergeCell ref="AO99:AT99"/>
    <mergeCell ref="AU94:AV94"/>
    <mergeCell ref="AU95:AV95"/>
    <mergeCell ref="AU96:AV96"/>
    <mergeCell ref="AU97:AV97"/>
    <mergeCell ref="AU98:AV98"/>
    <mergeCell ref="AU99:AV99"/>
    <mergeCell ref="AI103:AO103"/>
    <mergeCell ref="M95:S95"/>
    <mergeCell ref="M96:S96"/>
    <mergeCell ref="M97:S97"/>
    <mergeCell ref="M98:S98"/>
    <mergeCell ref="M99:S99"/>
    <mergeCell ref="M100:S100"/>
    <mergeCell ref="Z94:AF94"/>
    <mergeCell ref="T93:AF93"/>
    <mergeCell ref="AG94:AH94"/>
    <mergeCell ref="AG95:AH95"/>
    <mergeCell ref="AG96:AH96"/>
    <mergeCell ref="AG93:AH93"/>
    <mergeCell ref="AG97:AH97"/>
    <mergeCell ref="AG98:AH98"/>
    <mergeCell ref="AG99:AH99"/>
    <mergeCell ref="AG100:AH100"/>
    <mergeCell ref="Z95:AF95"/>
    <mergeCell ref="Z96:AF96"/>
    <mergeCell ref="Z97:AF97"/>
    <mergeCell ref="Z98:AF98"/>
    <mergeCell ref="Z99:AF99"/>
    <mergeCell ref="Z100:AF100"/>
    <mergeCell ref="M93:S93"/>
    <mergeCell ref="T99:Y99"/>
    <mergeCell ref="BF9:BL9"/>
    <mergeCell ref="J14:Q14"/>
    <mergeCell ref="H14:H18"/>
    <mergeCell ref="I14:I18"/>
    <mergeCell ref="R14:S17"/>
    <mergeCell ref="T14:BK14"/>
    <mergeCell ref="M94:S94"/>
    <mergeCell ref="AI93:AT93"/>
    <mergeCell ref="AU93:AV93"/>
    <mergeCell ref="BJ93:BK93"/>
    <mergeCell ref="AW93:BI93"/>
    <mergeCell ref="AO94:AT94"/>
    <mergeCell ref="BD94:BI94"/>
    <mergeCell ref="BJ94:BK94"/>
    <mergeCell ref="B13:Q13"/>
    <mergeCell ref="B14:B18"/>
    <mergeCell ref="C14:C18"/>
    <mergeCell ref="D14:G16"/>
    <mergeCell ref="E17:E18"/>
    <mergeCell ref="L15:P15"/>
    <mergeCell ref="M16:P16"/>
    <mergeCell ref="L16:L18"/>
    <mergeCell ref="T94:Y94"/>
    <mergeCell ref="T16:Y16"/>
    <mergeCell ref="BF5:BL5"/>
    <mergeCell ref="BF6:BL6"/>
    <mergeCell ref="BF7:BL7"/>
    <mergeCell ref="BF8:BL8"/>
    <mergeCell ref="Y17:Y18"/>
    <mergeCell ref="BJ17:BJ18"/>
    <mergeCell ref="AH17:AH18"/>
    <mergeCell ref="AG17:AG18"/>
    <mergeCell ref="AN17:AN18"/>
    <mergeCell ref="AO17:AO18"/>
    <mergeCell ref="AP17:AP18"/>
    <mergeCell ref="BE17:BE18"/>
    <mergeCell ref="BD17:BD18"/>
    <mergeCell ref="BD16:BK16"/>
    <mergeCell ref="AX17:BA17"/>
    <mergeCell ref="AW15:BK15"/>
    <mergeCell ref="AW16:BC16"/>
    <mergeCell ref="BC17:BC18"/>
    <mergeCell ref="BB17:BB18"/>
    <mergeCell ref="AV17:AV18"/>
    <mergeCell ref="BK17:BK18"/>
    <mergeCell ref="AJ17:AM17"/>
    <mergeCell ref="AR17:AU17"/>
    <mergeCell ref="T15:AH15"/>
    <mergeCell ref="BD96:BI96"/>
    <mergeCell ref="BD97:BI97"/>
    <mergeCell ref="BD98:BI98"/>
    <mergeCell ref="BD99:BI99"/>
    <mergeCell ref="BD100:BI100"/>
    <mergeCell ref="BJ96:BK96"/>
    <mergeCell ref="BJ97:BK97"/>
    <mergeCell ref="BJ98:BK98"/>
    <mergeCell ref="BJ99:BK99"/>
    <mergeCell ref="BJ100:BK100"/>
    <mergeCell ref="T95:Y95"/>
    <mergeCell ref="AI94:AN94"/>
    <mergeCell ref="AI95:AN95"/>
    <mergeCell ref="T96:Y96"/>
    <mergeCell ref="AI96:AN96"/>
    <mergeCell ref="T98:Y98"/>
    <mergeCell ref="AI100:AN100"/>
    <mergeCell ref="T97:Y97"/>
    <mergeCell ref="AW94:BC94"/>
    <mergeCell ref="AW95:BC95"/>
    <mergeCell ref="AO95:AT95"/>
    <mergeCell ref="AW96:BC96"/>
    <mergeCell ref="T100:Y100"/>
    <mergeCell ref="AI97:AN97"/>
    <mergeCell ref="AI98:AN98"/>
    <mergeCell ref="AO100:AT100"/>
    <mergeCell ref="AU100:AV100"/>
    <mergeCell ref="AW97:BC97"/>
    <mergeCell ref="AW98:BC98"/>
    <mergeCell ref="AW99:BC99"/>
    <mergeCell ref="AW100:BC100"/>
    <mergeCell ref="AI99:AN99"/>
    <mergeCell ref="AO96:AT96"/>
    <mergeCell ref="AO97:AT97"/>
    <mergeCell ref="BD95:BI95"/>
    <mergeCell ref="BJ95:BK95"/>
    <mergeCell ref="B1:BL1"/>
    <mergeCell ref="B2:BL2"/>
    <mergeCell ref="B3:BL3"/>
    <mergeCell ref="B4:BL4"/>
    <mergeCell ref="B12:BL12"/>
    <mergeCell ref="O17:O18"/>
    <mergeCell ref="F17:F18"/>
    <mergeCell ref="G17:G18"/>
    <mergeCell ref="AB17:AB18"/>
    <mergeCell ref="T17:T18"/>
    <mergeCell ref="AI17:AI18"/>
    <mergeCell ref="AQ17:AQ18"/>
    <mergeCell ref="AW17:AW18"/>
    <mergeCell ref="BF17:BF18"/>
    <mergeCell ref="D17:D18"/>
    <mergeCell ref="B11:BL11"/>
    <mergeCell ref="B10:BL10"/>
    <mergeCell ref="K15:K18"/>
    <mergeCell ref="M17:M18"/>
    <mergeCell ref="B91:C91"/>
    <mergeCell ref="J15:J18"/>
    <mergeCell ref="U17:X17"/>
    <mergeCell ref="BL14:BL18"/>
    <mergeCell ref="Z16:AH16"/>
    <mergeCell ref="AC17:AF17"/>
    <mergeCell ref="AI15:AV15"/>
    <mergeCell ref="AI16:AN16"/>
    <mergeCell ref="AO16:AV16"/>
    <mergeCell ref="P17:P18"/>
    <mergeCell ref="Q15:Q18"/>
    <mergeCell ref="N17:N18"/>
    <mergeCell ref="BG17:BI17"/>
  </mergeCells>
  <pageMargins left="0" right="0" top="0" bottom="0" header="0.19685039370078741" footer="0"/>
  <pageSetup paperSize="9" scale="53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58"/>
  <sheetViews>
    <sheetView tabSelected="1" topLeftCell="B13" zoomScaleSheetLayoutView="100" workbookViewId="0">
      <selection activeCell="F31" sqref="F31"/>
    </sheetView>
  </sheetViews>
  <sheetFormatPr defaultRowHeight="14.4" x14ac:dyDescent="0.3"/>
  <cols>
    <col min="1" max="1" width="8.44140625" customWidth="1"/>
    <col min="2" max="2" width="8.6640625" customWidth="1"/>
    <col min="3" max="3" width="3.6640625" customWidth="1"/>
    <col min="4" max="4" width="40.6640625" customWidth="1"/>
    <col min="5" max="5" width="3.6640625" customWidth="1"/>
    <col min="6" max="6" width="49.33203125" customWidth="1"/>
    <col min="7" max="7" width="3.6640625" customWidth="1"/>
    <col min="8" max="8" width="40.6640625" customWidth="1"/>
    <col min="9" max="9" width="9.109375" hidden="1" customWidth="1"/>
    <col min="10" max="10" width="3.6640625" customWidth="1"/>
    <col min="11" max="11" width="32.6640625" customWidth="1"/>
  </cols>
  <sheetData>
    <row r="1" spans="1:15" ht="17.399999999999999" x14ac:dyDescent="0.3">
      <c r="A1" s="995" t="s">
        <v>166</v>
      </c>
      <c r="B1" s="995"/>
      <c r="C1" s="995"/>
      <c r="D1" s="995"/>
      <c r="E1" s="995"/>
      <c r="F1" s="995"/>
      <c r="G1" s="995"/>
      <c r="H1" s="995"/>
      <c r="I1" s="8"/>
    </row>
    <row r="2" spans="1:15" ht="18" x14ac:dyDescent="0.35">
      <c r="A2" s="1003" t="s">
        <v>216</v>
      </c>
      <c r="B2" s="1003"/>
      <c r="C2" s="1003"/>
      <c r="D2" s="1003"/>
      <c r="E2" s="1003"/>
      <c r="F2" s="1003"/>
      <c r="G2" s="1003"/>
      <c r="H2" s="1003"/>
      <c r="I2" s="9"/>
    </row>
    <row r="3" spans="1:15" ht="18" x14ac:dyDescent="0.35">
      <c r="A3" s="1003" t="s">
        <v>217</v>
      </c>
      <c r="B3" s="1003"/>
      <c r="C3" s="1003"/>
      <c r="D3" s="1003"/>
      <c r="E3" s="1003"/>
      <c r="F3" s="1003"/>
      <c r="G3" s="1003"/>
      <c r="H3" s="1003"/>
      <c r="I3" s="9"/>
    </row>
    <row r="4" spans="1:15" ht="15.75" thickBot="1" x14ac:dyDescent="0.3">
      <c r="A4" s="1004"/>
      <c r="B4" s="1004"/>
      <c r="C4" s="1004"/>
      <c r="D4" s="1004"/>
      <c r="E4" s="1004"/>
      <c r="F4" s="1004"/>
      <c r="G4" s="1004"/>
      <c r="H4" s="1004"/>
      <c r="I4" s="1004"/>
    </row>
    <row r="5" spans="1:15" ht="15" customHeight="1" thickBot="1" x14ac:dyDescent="0.35">
      <c r="A5" s="1005" t="s">
        <v>151</v>
      </c>
      <c r="B5" s="1006"/>
      <c r="C5" s="10" t="s">
        <v>226</v>
      </c>
      <c r="D5" s="20" t="s">
        <v>215</v>
      </c>
      <c r="E5" s="20" t="s">
        <v>226</v>
      </c>
      <c r="F5" s="10" t="s">
        <v>152</v>
      </c>
      <c r="G5" s="10" t="s">
        <v>226</v>
      </c>
      <c r="H5" s="10" t="s">
        <v>153</v>
      </c>
      <c r="I5" s="11"/>
      <c r="J5" s="65" t="s">
        <v>226</v>
      </c>
      <c r="K5" s="67" t="s">
        <v>164</v>
      </c>
    </row>
    <row r="6" spans="1:15" ht="15" customHeight="1" x14ac:dyDescent="0.3">
      <c r="A6" s="1008" t="s">
        <v>154</v>
      </c>
      <c r="B6" s="1008" t="s">
        <v>155</v>
      </c>
      <c r="C6" s="28" t="s">
        <v>218</v>
      </c>
      <c r="D6" s="29" t="s">
        <v>388</v>
      </c>
      <c r="E6" s="30" t="s">
        <v>218</v>
      </c>
      <c r="F6" s="31" t="s">
        <v>392</v>
      </c>
      <c r="G6" s="31"/>
      <c r="H6" s="1008"/>
      <c r="I6" s="11"/>
      <c r="J6" s="61"/>
      <c r="K6" s="66"/>
    </row>
    <row r="7" spans="1:15" ht="15" customHeight="1" x14ac:dyDescent="0.3">
      <c r="A7" s="1009"/>
      <c r="B7" s="1009"/>
      <c r="C7" s="32" t="s">
        <v>219</v>
      </c>
      <c r="D7" s="33" t="s">
        <v>389</v>
      </c>
      <c r="E7" s="34" t="s">
        <v>219</v>
      </c>
      <c r="F7" s="35" t="s">
        <v>393</v>
      </c>
      <c r="G7" s="36"/>
      <c r="H7" s="1009"/>
      <c r="I7" s="11"/>
      <c r="J7" s="62"/>
      <c r="K7" s="66"/>
      <c r="L7" s="87"/>
      <c r="O7" s="15"/>
    </row>
    <row r="8" spans="1:15" ht="15" customHeight="1" x14ac:dyDescent="0.3">
      <c r="A8" s="1009"/>
      <c r="B8" s="1009"/>
      <c r="C8" s="37" t="s">
        <v>220</v>
      </c>
      <c r="D8" s="38" t="s">
        <v>390</v>
      </c>
      <c r="E8" s="34" t="s">
        <v>220</v>
      </c>
      <c r="F8" s="35" t="s">
        <v>394</v>
      </c>
      <c r="G8" s="36"/>
      <c r="H8" s="1009"/>
      <c r="I8" s="11"/>
      <c r="J8" s="62"/>
      <c r="K8" s="63"/>
    </row>
    <row r="9" spans="1:15" ht="15" customHeight="1" thickBot="1" x14ac:dyDescent="0.35">
      <c r="A9" s="1009"/>
      <c r="B9" s="1010"/>
      <c r="C9" s="39" t="s">
        <v>221</v>
      </c>
      <c r="D9" s="40" t="s">
        <v>391</v>
      </c>
      <c r="E9" s="40"/>
      <c r="F9" s="36"/>
      <c r="G9" s="36"/>
      <c r="H9" s="41"/>
      <c r="I9" s="11"/>
      <c r="J9" s="62"/>
      <c r="K9" s="63"/>
    </row>
    <row r="10" spans="1:15" ht="15" customHeight="1" x14ac:dyDescent="0.3">
      <c r="A10" s="1009"/>
      <c r="B10" s="1011" t="s">
        <v>156</v>
      </c>
      <c r="C10" s="42"/>
      <c r="D10" s="1014"/>
      <c r="E10" s="43" t="s">
        <v>218</v>
      </c>
      <c r="F10" s="113" t="s">
        <v>395</v>
      </c>
      <c r="G10" s="45" t="s">
        <v>218</v>
      </c>
      <c r="H10" s="44" t="s">
        <v>388</v>
      </c>
      <c r="I10" s="11"/>
      <c r="J10" s="68" t="s">
        <v>218</v>
      </c>
      <c r="K10" s="984" t="s">
        <v>403</v>
      </c>
    </row>
    <row r="11" spans="1:15" ht="15" customHeight="1" x14ac:dyDescent="0.3">
      <c r="A11" s="1009"/>
      <c r="B11" s="1012"/>
      <c r="C11" s="46"/>
      <c r="D11" s="1015"/>
      <c r="E11" s="32" t="s">
        <v>219</v>
      </c>
      <c r="F11" s="114" t="s">
        <v>396</v>
      </c>
      <c r="G11" s="47" t="s">
        <v>219</v>
      </c>
      <c r="H11" s="48" t="s">
        <v>389</v>
      </c>
      <c r="I11" s="11"/>
      <c r="J11" s="63"/>
      <c r="K11" s="985"/>
    </row>
    <row r="12" spans="1:15" ht="15" customHeight="1" x14ac:dyDescent="0.3">
      <c r="A12" s="1009"/>
      <c r="B12" s="1012"/>
      <c r="C12" s="46"/>
      <c r="D12" s="1015"/>
      <c r="E12" s="28" t="s">
        <v>220</v>
      </c>
      <c r="F12" s="49" t="s">
        <v>397</v>
      </c>
      <c r="G12" s="50" t="s">
        <v>220</v>
      </c>
      <c r="H12" s="51" t="s">
        <v>390</v>
      </c>
      <c r="I12" s="11"/>
      <c r="J12" s="63"/>
      <c r="K12" s="63"/>
    </row>
    <row r="13" spans="1:15" ht="15" customHeight="1" x14ac:dyDescent="0.3">
      <c r="A13" s="1009"/>
      <c r="B13" s="1012"/>
      <c r="C13" s="46"/>
      <c r="D13" s="46"/>
      <c r="E13" s="34" t="s">
        <v>221</v>
      </c>
      <c r="F13" s="115" t="s">
        <v>398</v>
      </c>
      <c r="G13" s="119" t="s">
        <v>221</v>
      </c>
      <c r="H13" s="52" t="s">
        <v>401</v>
      </c>
      <c r="I13" s="11"/>
      <c r="J13" s="63"/>
      <c r="K13" s="63"/>
    </row>
    <row r="14" spans="1:15" ht="15" customHeight="1" x14ac:dyDescent="0.3">
      <c r="A14" s="1009"/>
      <c r="B14" s="1012"/>
      <c r="C14" s="46"/>
      <c r="D14" s="46"/>
      <c r="E14" s="32" t="s">
        <v>222</v>
      </c>
      <c r="F14" s="116" t="s">
        <v>399</v>
      </c>
      <c r="G14" s="53"/>
      <c r="H14" s="54"/>
      <c r="I14" s="11"/>
      <c r="J14" s="63"/>
      <c r="K14" s="63"/>
    </row>
    <row r="15" spans="1:15" ht="15" customHeight="1" x14ac:dyDescent="0.3">
      <c r="A15" s="1009"/>
      <c r="B15" s="1012"/>
      <c r="C15" s="46"/>
      <c r="D15" s="46"/>
      <c r="E15" s="55" t="s">
        <v>223</v>
      </c>
      <c r="F15" s="49" t="s">
        <v>394</v>
      </c>
      <c r="G15" s="36"/>
      <c r="H15" s="54"/>
      <c r="I15" s="11"/>
      <c r="J15" s="63"/>
      <c r="K15" s="63"/>
    </row>
    <row r="16" spans="1:15" ht="15" customHeight="1" x14ac:dyDescent="0.3">
      <c r="A16" s="56"/>
      <c r="B16" s="1012"/>
      <c r="C16" s="46"/>
      <c r="D16" s="46"/>
      <c r="E16" s="611" t="s">
        <v>224</v>
      </c>
      <c r="F16" s="610" t="s">
        <v>400</v>
      </c>
      <c r="G16" s="57"/>
      <c r="H16" s="54"/>
      <c r="I16" s="11"/>
      <c r="J16" s="63"/>
      <c r="K16" s="63"/>
    </row>
    <row r="17" spans="1:13" ht="15" customHeight="1" thickBot="1" x14ac:dyDescent="0.35">
      <c r="A17" s="56"/>
      <c r="B17" s="1013"/>
      <c r="C17" s="58"/>
      <c r="D17" s="58"/>
      <c r="E17" s="613" t="s">
        <v>225</v>
      </c>
      <c r="F17" s="612" t="s">
        <v>402</v>
      </c>
      <c r="G17" s="59"/>
      <c r="H17" s="60"/>
      <c r="I17" s="11"/>
      <c r="J17" s="64"/>
      <c r="K17" s="64"/>
    </row>
    <row r="18" spans="1:13" ht="15" customHeight="1" x14ac:dyDescent="0.3">
      <c r="A18" s="1000" t="s">
        <v>157</v>
      </c>
      <c r="B18" s="1000" t="s">
        <v>158</v>
      </c>
      <c r="C18" s="970" t="s">
        <v>218</v>
      </c>
      <c r="D18" s="972" t="s">
        <v>227</v>
      </c>
      <c r="E18" s="74" t="s">
        <v>218</v>
      </c>
      <c r="F18" s="86" t="s">
        <v>228</v>
      </c>
      <c r="G18" s="988"/>
      <c r="H18" s="972"/>
      <c r="I18" s="70"/>
      <c r="J18" s="71"/>
      <c r="K18" s="73"/>
    </row>
    <row r="19" spans="1:13" ht="15" customHeight="1" x14ac:dyDescent="0.3">
      <c r="A19" s="1001"/>
      <c r="B19" s="1001"/>
      <c r="C19" s="971"/>
      <c r="D19" s="973"/>
      <c r="E19" s="977" t="s">
        <v>219</v>
      </c>
      <c r="F19" s="986" t="s">
        <v>230</v>
      </c>
      <c r="G19" s="989"/>
      <c r="H19" s="973"/>
      <c r="I19" s="70"/>
      <c r="J19" s="71"/>
      <c r="K19" s="69"/>
    </row>
    <row r="20" spans="1:13" ht="15" customHeight="1" x14ac:dyDescent="0.3">
      <c r="A20" s="1001"/>
      <c r="B20" s="1001"/>
      <c r="C20" s="80" t="s">
        <v>219</v>
      </c>
      <c r="D20" s="78" t="s">
        <v>229</v>
      </c>
      <c r="E20" s="982"/>
      <c r="F20" s="987"/>
      <c r="G20" s="76"/>
      <c r="H20" s="82"/>
      <c r="I20" s="70"/>
      <c r="J20" s="71"/>
      <c r="K20" s="81"/>
    </row>
    <row r="21" spans="1:13" ht="15" customHeight="1" x14ac:dyDescent="0.3">
      <c r="A21" s="1001"/>
      <c r="B21" s="1001"/>
      <c r="C21" s="76" t="s">
        <v>220</v>
      </c>
      <c r="D21" s="79" t="s">
        <v>231</v>
      </c>
      <c r="E21" s="92" t="s">
        <v>220</v>
      </c>
      <c r="F21" s="72" t="s">
        <v>232</v>
      </c>
      <c r="G21" s="76"/>
      <c r="H21" s="83"/>
      <c r="I21" s="70"/>
      <c r="J21" s="71"/>
      <c r="K21" s="85"/>
    </row>
    <row r="22" spans="1:13" ht="41.4" customHeight="1" thickBot="1" x14ac:dyDescent="0.35">
      <c r="A22" s="1001"/>
      <c r="B22" s="1001"/>
      <c r="C22" s="601" t="s">
        <v>221</v>
      </c>
      <c r="D22" s="606" t="s">
        <v>233</v>
      </c>
      <c r="E22" s="607" t="s">
        <v>221</v>
      </c>
      <c r="F22" s="606" t="s">
        <v>373</v>
      </c>
      <c r="G22" s="76"/>
      <c r="H22" s="81"/>
      <c r="I22" s="70"/>
      <c r="J22" s="71"/>
      <c r="K22" s="94"/>
    </row>
    <row r="23" spans="1:13" ht="15" customHeight="1" x14ac:dyDescent="0.3">
      <c r="A23" s="1001"/>
      <c r="B23" s="1000" t="s">
        <v>159</v>
      </c>
      <c r="C23" s="614" t="s">
        <v>218</v>
      </c>
      <c r="D23" s="695" t="s">
        <v>235</v>
      </c>
      <c r="E23" s="109" t="s">
        <v>218</v>
      </c>
      <c r="F23" s="77" t="s">
        <v>234</v>
      </c>
      <c r="G23" s="970" t="s">
        <v>218</v>
      </c>
      <c r="H23" s="1018" t="s">
        <v>237</v>
      </c>
      <c r="I23" s="70"/>
      <c r="J23" s="88"/>
      <c r="K23" s="93"/>
      <c r="M23" s="15"/>
    </row>
    <row r="24" spans="1:13" ht="15" customHeight="1" x14ac:dyDescent="0.3">
      <c r="A24" s="1001"/>
      <c r="B24" s="1002"/>
      <c r="C24" s="981" t="s">
        <v>219</v>
      </c>
      <c r="D24" s="979" t="s">
        <v>227</v>
      </c>
      <c r="E24" s="693" t="s">
        <v>219</v>
      </c>
      <c r="F24" s="84" t="s">
        <v>228</v>
      </c>
      <c r="G24" s="971"/>
      <c r="H24" s="1019"/>
      <c r="I24" s="70"/>
      <c r="J24" s="71"/>
      <c r="K24" s="75"/>
    </row>
    <row r="25" spans="1:13" ht="15" customHeight="1" x14ac:dyDescent="0.3">
      <c r="A25" s="1001"/>
      <c r="B25" s="1002"/>
      <c r="C25" s="971"/>
      <c r="D25" s="980"/>
      <c r="E25" s="111" t="s">
        <v>220</v>
      </c>
      <c r="F25" s="79" t="s">
        <v>238</v>
      </c>
      <c r="G25" s="992" t="s">
        <v>219</v>
      </c>
      <c r="H25" s="979" t="s">
        <v>239</v>
      </c>
      <c r="I25" s="70"/>
      <c r="J25" s="71"/>
      <c r="K25" s="75"/>
    </row>
    <row r="26" spans="1:13" ht="15" customHeight="1" x14ac:dyDescent="0.3">
      <c r="A26" s="1001"/>
      <c r="B26" s="1002"/>
      <c r="C26" s="117" t="s">
        <v>220</v>
      </c>
      <c r="D26" s="696" t="s">
        <v>231</v>
      </c>
      <c r="E26" s="694" t="s">
        <v>221</v>
      </c>
      <c r="F26" s="79" t="s">
        <v>240</v>
      </c>
      <c r="G26" s="993"/>
      <c r="H26" s="983"/>
      <c r="I26" s="70"/>
      <c r="J26" s="71"/>
      <c r="K26" s="75"/>
    </row>
    <row r="27" spans="1:13" ht="15" customHeight="1" x14ac:dyDescent="0.3">
      <c r="A27" s="1001"/>
      <c r="B27" s="1002"/>
      <c r="C27" s="977" t="s">
        <v>221</v>
      </c>
      <c r="D27" s="979" t="s">
        <v>236</v>
      </c>
      <c r="E27" s="680" t="s">
        <v>222</v>
      </c>
      <c r="F27" s="710" t="s">
        <v>241</v>
      </c>
      <c r="G27" s="994"/>
      <c r="H27" s="980"/>
      <c r="I27" s="70"/>
      <c r="J27" s="71"/>
      <c r="K27" s="75"/>
    </row>
    <row r="28" spans="1:13" ht="15" customHeight="1" x14ac:dyDescent="0.3">
      <c r="A28" s="1001"/>
      <c r="B28" s="1001"/>
      <c r="C28" s="982"/>
      <c r="D28" s="983"/>
      <c r="E28" s="711" t="s">
        <v>223</v>
      </c>
      <c r="F28" s="79" t="s">
        <v>428</v>
      </c>
      <c r="G28" s="117" t="s">
        <v>220</v>
      </c>
      <c r="H28" s="616" t="s">
        <v>256</v>
      </c>
      <c r="I28" s="70"/>
      <c r="J28" s="71"/>
      <c r="K28" s="75"/>
    </row>
    <row r="29" spans="1:13" ht="15" customHeight="1" x14ac:dyDescent="0.3">
      <c r="A29" s="1001"/>
      <c r="B29" s="1001"/>
      <c r="C29" s="977" t="s">
        <v>222</v>
      </c>
      <c r="D29" s="979" t="s">
        <v>373</v>
      </c>
      <c r="E29" s="110" t="s">
        <v>224</v>
      </c>
      <c r="F29" s="107" t="s">
        <v>429</v>
      </c>
      <c r="G29" s="977" t="s">
        <v>221</v>
      </c>
      <c r="H29" s="1020" t="s">
        <v>255</v>
      </c>
      <c r="I29" s="70"/>
      <c r="J29" s="71"/>
      <c r="K29" s="75"/>
    </row>
    <row r="30" spans="1:13" ht="15" customHeight="1" x14ac:dyDescent="0.3">
      <c r="A30" s="1001"/>
      <c r="B30" s="1001"/>
      <c r="C30" s="978"/>
      <c r="D30" s="983"/>
      <c r="E30" s="110" t="s">
        <v>225</v>
      </c>
      <c r="F30" s="701" t="s">
        <v>430</v>
      </c>
      <c r="G30" s="982"/>
      <c r="H30" s="987"/>
      <c r="I30" s="70"/>
      <c r="J30" s="71"/>
      <c r="K30" s="75"/>
      <c r="M30" s="15"/>
    </row>
    <row r="31" spans="1:13" ht="15" customHeight="1" x14ac:dyDescent="0.3">
      <c r="A31" s="1001"/>
      <c r="B31" s="1001"/>
      <c r="C31" s="982"/>
      <c r="D31" s="980"/>
      <c r="E31" s="700"/>
      <c r="F31" s="82"/>
      <c r="G31" s="618" t="s">
        <v>222</v>
      </c>
      <c r="H31" s="118" t="s">
        <v>270</v>
      </c>
      <c r="I31" s="70"/>
      <c r="J31" s="71"/>
      <c r="K31" s="75"/>
      <c r="L31" s="87"/>
    </row>
    <row r="32" spans="1:13" ht="15" customHeight="1" x14ac:dyDescent="0.3">
      <c r="A32" s="1001"/>
      <c r="B32" s="1001"/>
      <c r="C32" s="978" t="s">
        <v>223</v>
      </c>
      <c r="D32" s="983" t="s">
        <v>427</v>
      </c>
      <c r="E32" s="700"/>
      <c r="F32" s="81"/>
      <c r="G32" s="977" t="s">
        <v>223</v>
      </c>
      <c r="H32" s="1020" t="s">
        <v>426</v>
      </c>
      <c r="I32" s="70"/>
      <c r="J32" s="71"/>
      <c r="K32" s="75"/>
      <c r="L32" s="87"/>
    </row>
    <row r="33" spans="1:14" ht="15" customHeight="1" x14ac:dyDescent="0.3">
      <c r="A33" s="91"/>
      <c r="B33" s="91"/>
      <c r="C33" s="978"/>
      <c r="D33" s="983"/>
      <c r="E33" s="163"/>
      <c r="F33" s="83"/>
      <c r="G33" s="982"/>
      <c r="H33" s="987"/>
      <c r="I33" s="70"/>
      <c r="J33" s="71"/>
      <c r="K33" s="75"/>
    </row>
    <row r="34" spans="1:14" ht="15" customHeight="1" thickBot="1" x14ac:dyDescent="0.35">
      <c r="A34" s="91"/>
      <c r="B34" s="91"/>
      <c r="C34" s="1025"/>
      <c r="D34" s="983"/>
      <c r="E34" s="106"/>
      <c r="F34" s="81"/>
      <c r="G34" s="618"/>
      <c r="H34" s="81"/>
      <c r="I34" s="70"/>
      <c r="J34" s="71"/>
      <c r="K34" s="71"/>
    </row>
    <row r="35" spans="1:14" ht="15" customHeight="1" x14ac:dyDescent="0.3">
      <c r="A35" s="996" t="s">
        <v>160</v>
      </c>
      <c r="B35" s="996" t="s">
        <v>161</v>
      </c>
      <c r="C35" s="960" t="s">
        <v>218</v>
      </c>
      <c r="D35" s="958" t="s">
        <v>227</v>
      </c>
      <c r="E35" s="99" t="s">
        <v>218</v>
      </c>
      <c r="F35" s="108" t="s">
        <v>228</v>
      </c>
      <c r="G35" s="102" t="s">
        <v>218</v>
      </c>
      <c r="H35" s="703" t="s">
        <v>432</v>
      </c>
      <c r="I35" s="11"/>
      <c r="J35" s="705"/>
      <c r="K35" s="705"/>
    </row>
    <row r="36" spans="1:14" ht="15" customHeight="1" x14ac:dyDescent="0.3">
      <c r="A36" s="997"/>
      <c r="B36" s="997"/>
      <c r="C36" s="969"/>
      <c r="D36" s="959"/>
      <c r="E36" s="966" t="s">
        <v>219</v>
      </c>
      <c r="F36" s="1016" t="s">
        <v>243</v>
      </c>
      <c r="G36" s="27"/>
      <c r="H36" s="704"/>
      <c r="I36" s="11"/>
      <c r="J36" s="706"/>
      <c r="K36" s="707"/>
      <c r="N36" s="15"/>
    </row>
    <row r="37" spans="1:14" ht="15" customHeight="1" x14ac:dyDescent="0.3">
      <c r="A37" s="997"/>
      <c r="B37" s="997"/>
      <c r="C37" s="103" t="s">
        <v>219</v>
      </c>
      <c r="D37" s="12" t="s">
        <v>231</v>
      </c>
      <c r="E37" s="969"/>
      <c r="F37" s="1017"/>
      <c r="G37" s="23"/>
      <c r="H37" s="999"/>
      <c r="I37" s="11"/>
      <c r="J37" s="706"/>
      <c r="K37" s="706"/>
      <c r="N37" s="15"/>
    </row>
    <row r="38" spans="1:14" ht="15" customHeight="1" x14ac:dyDescent="0.3">
      <c r="A38" s="997"/>
      <c r="B38" s="997"/>
      <c r="C38" s="966" t="s">
        <v>220</v>
      </c>
      <c r="D38" s="974" t="s">
        <v>250</v>
      </c>
      <c r="E38" s="966" t="s">
        <v>220</v>
      </c>
      <c r="F38" s="974" t="s">
        <v>245</v>
      </c>
      <c r="G38" s="23"/>
      <c r="H38" s="999"/>
      <c r="I38" s="11"/>
      <c r="J38" s="706"/>
      <c r="K38" s="708"/>
    </row>
    <row r="39" spans="1:14" ht="15" customHeight="1" x14ac:dyDescent="0.3">
      <c r="A39" s="997"/>
      <c r="B39" s="997"/>
      <c r="C39" s="961"/>
      <c r="D39" s="976"/>
      <c r="E39" s="969"/>
      <c r="F39" s="975"/>
      <c r="G39" s="23"/>
      <c r="H39" s="999"/>
      <c r="I39" s="14"/>
      <c r="J39" s="706"/>
      <c r="K39" s="708"/>
    </row>
    <row r="40" spans="1:14" ht="15" customHeight="1" x14ac:dyDescent="0.3">
      <c r="A40" s="997"/>
      <c r="B40" s="997"/>
      <c r="C40" s="23"/>
      <c r="D40" s="23"/>
      <c r="E40" s="990" t="s">
        <v>221</v>
      </c>
      <c r="F40" s="974" t="s">
        <v>247</v>
      </c>
      <c r="G40" s="23"/>
      <c r="H40" s="999"/>
      <c r="I40" s="14"/>
      <c r="J40" s="706"/>
      <c r="K40" s="706"/>
    </row>
    <row r="41" spans="1:14" ht="15" customHeight="1" x14ac:dyDescent="0.3">
      <c r="A41" s="997"/>
      <c r="B41" s="997"/>
      <c r="C41" s="26"/>
      <c r="D41" s="104"/>
      <c r="E41" s="991"/>
      <c r="F41" s="975"/>
      <c r="G41" s="23"/>
      <c r="H41" s="999"/>
      <c r="I41" s="14"/>
      <c r="J41" s="706"/>
      <c r="K41" s="706"/>
    </row>
    <row r="42" spans="1:14" ht="15" customHeight="1" x14ac:dyDescent="0.3">
      <c r="A42" s="997"/>
      <c r="B42" s="17"/>
      <c r="C42" s="22"/>
      <c r="D42" s="22"/>
      <c r="E42" s="990" t="s">
        <v>222</v>
      </c>
      <c r="F42" s="974" t="s">
        <v>249</v>
      </c>
      <c r="G42" s="23"/>
      <c r="H42" s="1007"/>
      <c r="I42" s="14"/>
      <c r="J42" s="706"/>
      <c r="K42" s="706"/>
    </row>
    <row r="43" spans="1:14" ht="15" customHeight="1" x14ac:dyDescent="0.3">
      <c r="A43" s="997"/>
      <c r="B43" s="17"/>
      <c r="C43" s="22"/>
      <c r="D43" s="22"/>
      <c r="E43" s="1021"/>
      <c r="F43" s="975"/>
      <c r="G43" s="23"/>
      <c r="H43" s="1007"/>
      <c r="I43" s="14"/>
      <c r="J43" s="706"/>
      <c r="K43" s="708"/>
    </row>
    <row r="44" spans="1:14" ht="15" customHeight="1" thickBot="1" x14ac:dyDescent="0.35">
      <c r="A44" s="997"/>
      <c r="B44" s="615"/>
      <c r="C44" s="22"/>
      <c r="D44" s="22"/>
      <c r="E44" s="702" t="s">
        <v>223</v>
      </c>
      <c r="F44" s="23" t="s">
        <v>431</v>
      </c>
      <c r="G44" s="24"/>
      <c r="H44" s="619"/>
      <c r="I44" s="14"/>
      <c r="J44" s="706"/>
      <c r="K44" s="708"/>
    </row>
    <row r="45" spans="1:14" ht="15" customHeight="1" x14ac:dyDescent="0.3">
      <c r="A45" s="997"/>
      <c r="B45" s="996" t="s">
        <v>162</v>
      </c>
      <c r="C45" s="102" t="s">
        <v>218</v>
      </c>
      <c r="D45" s="95" t="s">
        <v>242</v>
      </c>
      <c r="E45" s="96" t="s">
        <v>218</v>
      </c>
      <c r="F45" s="108" t="s">
        <v>228</v>
      </c>
      <c r="G45" s="960" t="s">
        <v>218</v>
      </c>
      <c r="H45" s="958" t="s">
        <v>227</v>
      </c>
      <c r="I45" s="14"/>
      <c r="J45" s="709" t="s">
        <v>218</v>
      </c>
      <c r="K45" s="954" t="s">
        <v>252</v>
      </c>
      <c r="L45" s="87"/>
    </row>
    <row r="46" spans="1:14" ht="15" customHeight="1" x14ac:dyDescent="0.3">
      <c r="A46" s="997"/>
      <c r="B46" s="997"/>
      <c r="C46" s="89"/>
      <c r="D46" s="89"/>
      <c r="E46" s="966" t="s">
        <v>219</v>
      </c>
      <c r="F46" s="974" t="s">
        <v>244</v>
      </c>
      <c r="G46" s="961"/>
      <c r="H46" s="959"/>
      <c r="I46" s="14"/>
      <c r="J46" s="706"/>
      <c r="K46" s="955"/>
    </row>
    <row r="47" spans="1:14" ht="15" customHeight="1" x14ac:dyDescent="0.3">
      <c r="A47" s="997"/>
      <c r="B47" s="997"/>
      <c r="C47" s="26"/>
      <c r="D47" s="17"/>
      <c r="E47" s="969"/>
      <c r="F47" s="1022"/>
      <c r="G47" s="962" t="s">
        <v>219</v>
      </c>
      <c r="H47" s="956" t="s">
        <v>246</v>
      </c>
      <c r="I47" s="14"/>
      <c r="J47" s="706"/>
      <c r="K47" s="955"/>
    </row>
    <row r="48" spans="1:14" ht="15" customHeight="1" x14ac:dyDescent="0.3">
      <c r="A48" s="997"/>
      <c r="B48" s="997"/>
      <c r="C48" s="26"/>
      <c r="D48" s="17"/>
      <c r="E48" s="966" t="s">
        <v>220</v>
      </c>
      <c r="F48" s="964" t="s">
        <v>248</v>
      </c>
      <c r="G48" s="963"/>
      <c r="H48" s="957"/>
      <c r="I48" s="14"/>
      <c r="J48" s="706"/>
      <c r="K48" s="706"/>
    </row>
    <row r="49" spans="1:13" ht="15" customHeight="1" x14ac:dyDescent="0.3">
      <c r="A49" s="997"/>
      <c r="B49" s="997"/>
      <c r="C49" s="26"/>
      <c r="D49" s="17"/>
      <c r="E49" s="969"/>
      <c r="F49" s="965"/>
      <c r="G49" s="97" t="s">
        <v>220</v>
      </c>
      <c r="H49" s="105" t="s">
        <v>231</v>
      </c>
      <c r="I49" s="14"/>
      <c r="J49" s="706"/>
      <c r="K49" s="706"/>
    </row>
    <row r="50" spans="1:13" ht="15" customHeight="1" x14ac:dyDescent="0.3">
      <c r="A50" s="997"/>
      <c r="B50" s="997"/>
      <c r="C50" s="89"/>
      <c r="D50" s="89"/>
      <c r="E50" s="101" t="s">
        <v>221</v>
      </c>
      <c r="F50" s="23" t="s">
        <v>433</v>
      </c>
      <c r="G50" s="966" t="s">
        <v>221</v>
      </c>
      <c r="H50" s="1023" t="s">
        <v>251</v>
      </c>
      <c r="I50" s="14"/>
      <c r="J50" s="706"/>
      <c r="K50" s="706"/>
    </row>
    <row r="51" spans="1:13" ht="15" customHeight="1" x14ac:dyDescent="0.3">
      <c r="A51" s="997"/>
      <c r="B51" s="997"/>
      <c r="C51" s="89"/>
      <c r="D51" s="89"/>
      <c r="E51" s="617" t="s">
        <v>222</v>
      </c>
      <c r="F51" s="12" t="s">
        <v>434</v>
      </c>
      <c r="G51" s="969"/>
      <c r="H51" s="1024"/>
      <c r="I51" s="14"/>
      <c r="J51" s="706"/>
      <c r="K51" s="706"/>
      <c r="M51" s="15"/>
    </row>
    <row r="52" spans="1:13" ht="15" customHeight="1" x14ac:dyDescent="0.3">
      <c r="A52" s="997"/>
      <c r="B52" s="997"/>
      <c r="C52" s="89"/>
      <c r="D52" s="89"/>
      <c r="E52" s="100"/>
      <c r="F52" s="90"/>
      <c r="G52" s="966" t="s">
        <v>222</v>
      </c>
      <c r="H52" s="956" t="s">
        <v>252</v>
      </c>
      <c r="I52" s="14"/>
      <c r="J52" s="706"/>
      <c r="K52" s="706"/>
    </row>
    <row r="53" spans="1:13" ht="15" customHeight="1" x14ac:dyDescent="0.3">
      <c r="A53" s="997"/>
      <c r="B53" s="997"/>
      <c r="C53" s="89"/>
      <c r="D53" s="89"/>
      <c r="E53" s="100"/>
      <c r="F53" s="90"/>
      <c r="G53" s="961"/>
      <c r="H53" s="957"/>
      <c r="I53" s="14"/>
      <c r="J53" s="706"/>
      <c r="K53" s="706"/>
    </row>
    <row r="54" spans="1:13" ht="15" customHeight="1" x14ac:dyDescent="0.3">
      <c r="A54" s="997"/>
      <c r="B54" s="997"/>
      <c r="C54" s="89"/>
      <c r="D54" s="89"/>
      <c r="E54" s="100"/>
      <c r="F54" s="90"/>
      <c r="G54" s="966" t="s">
        <v>223</v>
      </c>
      <c r="H54" s="967" t="s">
        <v>253</v>
      </c>
      <c r="I54" s="14"/>
      <c r="J54" s="706"/>
      <c r="K54" s="706"/>
    </row>
    <row r="55" spans="1:13" ht="15" customHeight="1" x14ac:dyDescent="0.3">
      <c r="A55" s="997"/>
      <c r="B55" s="997"/>
      <c r="C55" s="89"/>
      <c r="D55" s="89"/>
      <c r="E55" s="100"/>
      <c r="F55" s="112"/>
      <c r="G55" s="969"/>
      <c r="H55" s="968"/>
      <c r="I55" s="14"/>
      <c r="J55" s="706"/>
      <c r="K55" s="706"/>
    </row>
    <row r="56" spans="1:13" ht="15" customHeight="1" thickBot="1" x14ac:dyDescent="0.35">
      <c r="A56" s="997"/>
      <c r="B56" s="997"/>
      <c r="C56" s="89"/>
      <c r="D56" s="89"/>
      <c r="E56" s="100"/>
      <c r="F56" s="90"/>
      <c r="G56" s="100" t="s">
        <v>224</v>
      </c>
      <c r="H56" s="98" t="s">
        <v>254</v>
      </c>
      <c r="I56" s="14"/>
      <c r="J56" s="706"/>
      <c r="K56" s="706"/>
    </row>
    <row r="57" spans="1:13" ht="15" customHeight="1" thickBot="1" x14ac:dyDescent="0.35">
      <c r="A57" s="998"/>
      <c r="B57" s="13"/>
      <c r="C57" s="21"/>
      <c r="D57" s="13"/>
      <c r="E57" s="21"/>
      <c r="F57" s="951" t="s">
        <v>257</v>
      </c>
      <c r="G57" s="952"/>
      <c r="H57" s="952"/>
      <c r="I57" s="952"/>
      <c r="J57" s="952"/>
      <c r="K57" s="953"/>
      <c r="L57" s="87"/>
    </row>
    <row r="58" spans="1:13" x14ac:dyDescent="0.3">
      <c r="F58" s="15"/>
      <c r="J58" s="15"/>
      <c r="K58" s="15"/>
    </row>
  </sheetData>
  <mergeCells count="70">
    <mergeCell ref="E48:E49"/>
    <mergeCell ref="F42:F43"/>
    <mergeCell ref="E42:E43"/>
    <mergeCell ref="F46:F47"/>
    <mergeCell ref="H50:H51"/>
    <mergeCell ref="G50:G51"/>
    <mergeCell ref="E46:E47"/>
    <mergeCell ref="H6:H8"/>
    <mergeCell ref="B10:B17"/>
    <mergeCell ref="D10:D12"/>
    <mergeCell ref="C35:C36"/>
    <mergeCell ref="F36:F37"/>
    <mergeCell ref="E36:E37"/>
    <mergeCell ref="D35:D36"/>
    <mergeCell ref="H23:H24"/>
    <mergeCell ref="G23:G24"/>
    <mergeCell ref="H29:H30"/>
    <mergeCell ref="H32:H33"/>
    <mergeCell ref="A1:H1"/>
    <mergeCell ref="A35:A57"/>
    <mergeCell ref="B35:B41"/>
    <mergeCell ref="H40:H41"/>
    <mergeCell ref="B45:B56"/>
    <mergeCell ref="A18:A32"/>
    <mergeCell ref="B18:B22"/>
    <mergeCell ref="B23:B32"/>
    <mergeCell ref="A3:H3"/>
    <mergeCell ref="A2:H2"/>
    <mergeCell ref="A4:I4"/>
    <mergeCell ref="A5:B5"/>
    <mergeCell ref="H37:H39"/>
    <mergeCell ref="H42:H43"/>
    <mergeCell ref="B6:B9"/>
    <mergeCell ref="A6:A15"/>
    <mergeCell ref="F40:F41"/>
    <mergeCell ref="H25:H27"/>
    <mergeCell ref="K10:K11"/>
    <mergeCell ref="E19:E20"/>
    <mergeCell ref="H18:H19"/>
    <mergeCell ref="F19:F20"/>
    <mergeCell ref="G18:G19"/>
    <mergeCell ref="E40:E41"/>
    <mergeCell ref="G25:G27"/>
    <mergeCell ref="G29:G30"/>
    <mergeCell ref="G32:G33"/>
    <mergeCell ref="C18:C19"/>
    <mergeCell ref="D18:D19"/>
    <mergeCell ref="F38:F39"/>
    <mergeCell ref="E38:E39"/>
    <mergeCell ref="C38:C39"/>
    <mergeCell ref="D38:D39"/>
    <mergeCell ref="D24:D25"/>
    <mergeCell ref="C24:C25"/>
    <mergeCell ref="C27:C28"/>
    <mergeCell ref="D27:D28"/>
    <mergeCell ref="D29:D31"/>
    <mergeCell ref="D32:D34"/>
    <mergeCell ref="C29:C31"/>
    <mergeCell ref="C32:C34"/>
    <mergeCell ref="F57:K57"/>
    <mergeCell ref="K45:K47"/>
    <mergeCell ref="H47:H48"/>
    <mergeCell ref="H45:H46"/>
    <mergeCell ref="G45:G46"/>
    <mergeCell ref="G47:G48"/>
    <mergeCell ref="F48:F49"/>
    <mergeCell ref="H52:H53"/>
    <mergeCell ref="G52:G53"/>
    <mergeCell ref="H54:H55"/>
    <mergeCell ref="G54:G55"/>
  </mergeCells>
  <pageMargins left="0.19685039370078741" right="0.19685039370078741" top="0.98425196850393704" bottom="0.23622047244094491" header="0.19685039370078741" footer="0.23622047244094491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КУГ</vt:lpstr>
      <vt:lpstr>Учебный план</vt:lpstr>
      <vt:lpstr>Пром.аттестация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Zarina V. Batagova</cp:lastModifiedBy>
  <cp:lastPrinted>2026-02-16T08:31:32Z</cp:lastPrinted>
  <dcterms:created xsi:type="dcterms:W3CDTF">2017-02-12T11:32:15Z</dcterms:created>
  <dcterms:modified xsi:type="dcterms:W3CDTF">2026-02-16T09:02:18Z</dcterms:modified>
</cp:coreProperties>
</file>